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ssessment Data Transport" sheetId="1" r:id="rId4"/>
    <sheet state="visible" name="pricing Data Transport" sheetId="2" r:id="rId5"/>
    <sheet state="visible" name="Assessment Internet" sheetId="3" r:id="rId6"/>
    <sheet state="visible" name="pricing Internet" sheetId="4" r:id="rId7"/>
  </sheets>
  <definedNames/>
  <calcPr/>
</workbook>
</file>

<file path=xl/sharedStrings.xml><?xml version="1.0" encoding="utf-8"?>
<sst xmlns="http://schemas.openxmlformats.org/spreadsheetml/2006/main" count="539" uniqueCount="131">
  <si>
    <t>Rocklin Unified School District</t>
  </si>
  <si>
    <t>E-Rate Bid Assessment Worksheet</t>
  </si>
  <si>
    <t>Funding Year  2023 (YR26)</t>
  </si>
  <si>
    <t>470 Application Number 230002103</t>
  </si>
  <si>
    <t>Reviewed 12/19/2022</t>
  </si>
  <si>
    <t>Notes:</t>
  </si>
  <si>
    <r>
      <rPr>
        <rFont val="Calibri"/>
        <color theme="1"/>
        <sz val="8.0"/>
      </rPr>
      <t xml:space="preserve">*    Percentage weights must add up to 100%.  </t>
    </r>
    <r>
      <rPr>
        <rFont val="Calibri"/>
        <b/>
        <color theme="1"/>
        <sz val="8.0"/>
      </rPr>
      <t>Price must be weighted the heaviest.</t>
    </r>
  </si>
  <si>
    <t>**   Evaluated on a scale of 1 to 5:  1=worst, 5=best.  Max score of 500</t>
  </si>
  <si>
    <t>***  Weight x Raw Score</t>
  </si>
  <si>
    <r>
      <rPr>
        <rFont val="Calibri"/>
        <b/>
        <color theme="1"/>
        <sz val="10.0"/>
      </rPr>
      <t xml:space="preserve">Vendor Scoring  </t>
    </r>
    <r>
      <rPr>
        <rFont val="Calibri"/>
        <b val="0"/>
        <color theme="1"/>
        <sz val="10.0"/>
      </rPr>
      <t xml:space="preserve"> (use additional worksheets if necessary)</t>
    </r>
  </si>
  <si>
    <t>Data Transport</t>
  </si>
  <si>
    <t>RFP23-100</t>
  </si>
  <si>
    <t>AT&amp;T</t>
  </si>
  <si>
    <t>ASTOUND</t>
  </si>
  <si>
    <t>Raw</t>
  </si>
  <si>
    <t>Weighted</t>
  </si>
  <si>
    <t xml:space="preserve">Selection Criteria </t>
  </si>
  <si>
    <t>Weight*</t>
  </si>
  <si>
    <t>Score**</t>
  </si>
  <si>
    <t>Score***</t>
  </si>
  <si>
    <t>Price</t>
  </si>
  <si>
    <t>Experience w/ the District</t>
  </si>
  <si>
    <t>Implementation Timeline</t>
  </si>
  <si>
    <t>Service Level Agreement</t>
  </si>
  <si>
    <t>Quote Preparation/Responsiveness</t>
  </si>
  <si>
    <t>Bid reviewed by:</t>
  </si>
  <si>
    <t xml:space="preserve">NOTES: </t>
  </si>
  <si>
    <t>Barbara Patterson</t>
  </si>
  <si>
    <t>Ann Inglis</t>
  </si>
  <si>
    <t>Ryan Johnson</t>
  </si>
  <si>
    <t>Loy Mattison</t>
  </si>
  <si>
    <t>Tiffany Mattison</t>
  </si>
  <si>
    <t>Proposed Selection - 5 Year</t>
  </si>
  <si>
    <t>3 YEAR TERM</t>
  </si>
  <si>
    <t>WAVE</t>
  </si>
  <si>
    <t>Sites </t>
  </si>
  <si>
    <t>Existing Ethernet service  </t>
  </si>
  <si>
    <t>Monthly Recurring Costs for 1Gbps </t>
  </si>
  <si>
    <t>Monthly Recurring Costs for 2Gbps </t>
  </si>
  <si>
    <t>Monthly Recurring Costs for 5Gbps </t>
  </si>
  <si>
    <t>Monthly Recurring Costs for 10Gbps </t>
  </si>
  <si>
    <t>Monthly Recurring Costs for 20Gbps </t>
  </si>
  <si>
    <t>Monthly Recurring Costs for 40Gbps </t>
  </si>
  <si>
    <t>One-time Installation Costs </t>
  </si>
  <si>
    <t>Curb to MPOE Costs </t>
  </si>
  <si>
    <t>District (HUB) </t>
  </si>
  <si>
    <t>40 </t>
  </si>
  <si>
    <t>  </t>
  </si>
  <si>
    <r>
      <rPr>
        <rFont val="Calibri"/>
        <b/>
        <color rgb="FF000000"/>
        <sz val="8.0"/>
        <u/>
      </rPr>
      <t>REMOTE LOCATIONS</t>
    </r>
    <r>
      <rPr>
        <rFont val="Calibri"/>
        <b val="0"/>
        <color rgb="FF000000"/>
        <sz val="8.0"/>
        <u/>
      </rPr>
      <t> </t>
    </r>
  </si>
  <si>
    <r>
      <rPr>
        <rFont val="Calibri"/>
        <b/>
        <color rgb="FF000000"/>
        <sz val="8.0"/>
        <u/>
      </rPr>
      <t>REMOTE LOCATIONS</t>
    </r>
    <r>
      <rPr>
        <rFont val="Calibri"/>
        <b val="0"/>
        <color rgb="FF000000"/>
        <sz val="8.0"/>
        <u/>
      </rPr>
      <t> </t>
    </r>
  </si>
  <si>
    <t>Antelope Creek Elementary </t>
  </si>
  <si>
    <t>1 Gbps </t>
  </si>
  <si>
    <t>Breen Elementary </t>
  </si>
  <si>
    <t>Cobblestone Elementary </t>
  </si>
  <si>
    <t>Granite Oaks Middle </t>
  </si>
  <si>
    <t>Parker Whitney Elementary </t>
  </si>
  <si>
    <t>Quarry Trail Elem</t>
  </si>
  <si>
    <t>Quarry Trail Elementary </t>
  </si>
  <si>
    <t>Rock Creek Elementary </t>
  </si>
  <si>
    <t>N/A</t>
  </si>
  <si>
    <t>Rocklin Altern-Victory High </t>
  </si>
  <si>
    <t>Rocklin Elementary </t>
  </si>
  <si>
    <t>Rocklin High </t>
  </si>
  <si>
    <t>10 Gbps </t>
  </si>
  <si>
    <t>Transition Program </t>
  </si>
  <si>
    <t>Ruhkala Elementary </t>
  </si>
  <si>
    <t>Sierra Elementary </t>
  </si>
  <si>
    <t>Spring View Middle </t>
  </si>
  <si>
    <t>Sunset Ranch Elementary </t>
  </si>
  <si>
    <t>Twin Oaks Elementary </t>
  </si>
  <si>
    <t>Valley View Elementary </t>
  </si>
  <si>
    <t>Whitney High </t>
  </si>
  <si>
    <t>Transportation </t>
  </si>
  <si>
    <t>Maintenance &amp; Food Services </t>
  </si>
  <si>
    <t>5 YEAR TERM</t>
  </si>
  <si>
    <r>
      <rPr>
        <rFont val="Calibri"/>
        <b/>
        <color rgb="FF000000"/>
        <sz val="8.0"/>
        <u/>
      </rPr>
      <t>REMOTE LOCATIONS</t>
    </r>
    <r>
      <rPr>
        <rFont val="Calibri"/>
        <b val="0"/>
        <color rgb="FF000000"/>
        <sz val="8.0"/>
        <u/>
      </rPr>
      <t> </t>
    </r>
  </si>
  <si>
    <r>
      <rPr>
        <rFont val="Calibri"/>
        <b/>
        <color rgb="FF000000"/>
        <sz val="8.0"/>
        <u/>
      </rPr>
      <t>REMOTE LOCATIONS</t>
    </r>
    <r>
      <rPr>
        <rFont val="Calibri"/>
        <b val="0"/>
        <color rgb="FF000000"/>
        <sz val="8.0"/>
        <u/>
      </rPr>
      <t> </t>
    </r>
  </si>
  <si>
    <t>470 Application Number 230003933</t>
  </si>
  <si>
    <r>
      <rPr>
        <rFont val="Calibri"/>
        <color theme="1"/>
        <sz val="8.0"/>
      </rPr>
      <t xml:space="preserve">*    Percentage weights must add up to 100%.  </t>
    </r>
    <r>
      <rPr>
        <rFont val="Calibri"/>
        <b/>
        <color theme="1"/>
        <sz val="8.0"/>
      </rPr>
      <t>Price must be weighted the heaviest.</t>
    </r>
  </si>
  <si>
    <r>
      <rPr>
        <rFont val="Calibri"/>
        <b/>
        <color theme="1"/>
        <sz val="10.0"/>
      </rPr>
      <t xml:space="preserve">Vendor Scoring  </t>
    </r>
    <r>
      <rPr>
        <rFont val="Calibri"/>
        <b val="0"/>
        <color theme="1"/>
        <sz val="10.0"/>
      </rPr>
      <t xml:space="preserve"> (use additional worksheets if necessary)</t>
    </r>
  </si>
  <si>
    <t>Internet</t>
  </si>
  <si>
    <t>RFP23-101R</t>
  </si>
  <si>
    <t>COMCAST</t>
  </si>
  <si>
    <t>Proposed Selection</t>
  </si>
  <si>
    <r>
      <rPr>
        <rFont val="Calibri"/>
        <b/>
        <color rgb="FF000000"/>
        <sz val="10.0"/>
      </rPr>
      <t>3 Year Term</t>
    </r>
    <r>
      <rPr>
        <rFont val="Calibri"/>
        <b val="0"/>
        <color rgb="FF000000"/>
        <sz val="10.0"/>
      </rPr>
      <t> </t>
    </r>
  </si>
  <si>
    <r>
      <rPr>
        <rFont val="Calibri"/>
        <b/>
        <color rgb="FF000000"/>
        <sz val="10.0"/>
      </rPr>
      <t>5 Gbps</t>
    </r>
    <r>
      <rPr>
        <rFont val="Calibri"/>
        <b val="0"/>
        <color rgb="FF000000"/>
        <sz val="10.0"/>
      </rPr>
      <t> </t>
    </r>
  </si>
  <si>
    <r>
      <rPr>
        <rFont val="Calibri"/>
        <b/>
        <color rgb="FF000000"/>
        <sz val="10.0"/>
      </rPr>
      <t>6 Gbps</t>
    </r>
    <r>
      <rPr>
        <rFont val="Calibri"/>
        <b val="0"/>
        <color rgb="FF000000"/>
        <sz val="10.0"/>
      </rPr>
      <t> </t>
    </r>
  </si>
  <si>
    <r>
      <rPr>
        <rFont val="Calibri"/>
        <b/>
        <color rgb="FF000000"/>
        <sz val="10.0"/>
      </rPr>
      <t>7 Gbps</t>
    </r>
    <r>
      <rPr>
        <rFont val="Calibri"/>
        <b val="0"/>
        <color rgb="FF000000"/>
        <sz val="10.0"/>
      </rPr>
      <t> </t>
    </r>
  </si>
  <si>
    <r>
      <rPr>
        <rFont val="Calibri"/>
        <b/>
        <color rgb="FF000000"/>
        <sz val="10.0"/>
      </rPr>
      <t>10 Gbps</t>
    </r>
    <r>
      <rPr>
        <rFont val="Calibri"/>
        <b val="0"/>
        <color rgb="FF000000"/>
        <sz val="10.0"/>
      </rPr>
      <t> </t>
    </r>
  </si>
  <si>
    <r>
      <rPr>
        <rFont val="Calibri"/>
        <b/>
        <color rgb="FF000000"/>
        <sz val="10.0"/>
      </rPr>
      <t>20 Gbps</t>
    </r>
    <r>
      <rPr>
        <rFont val="Calibri"/>
        <b val="0"/>
        <color rgb="FF000000"/>
        <sz val="10.0"/>
      </rPr>
      <t> </t>
    </r>
  </si>
  <si>
    <r>
      <rPr>
        <rFont val="Calibri"/>
        <b/>
        <color rgb="FF000000"/>
        <sz val="10.0"/>
      </rPr>
      <t>40 Gbps</t>
    </r>
    <r>
      <rPr>
        <rFont val="Calibri"/>
        <b val="0"/>
        <color rgb="FF000000"/>
        <sz val="10.0"/>
      </rPr>
      <t> </t>
    </r>
  </si>
  <si>
    <r>
      <rPr>
        <rFont val="Calibri"/>
        <b/>
        <color rgb="FF000000"/>
        <sz val="10.0"/>
      </rPr>
      <t>3 Year Term</t>
    </r>
    <r>
      <rPr>
        <rFont val="Calibri"/>
        <b val="0"/>
        <color rgb="FF000000"/>
        <sz val="10.0"/>
      </rPr>
      <t> </t>
    </r>
  </si>
  <si>
    <r>
      <rPr>
        <rFont val="Calibri"/>
        <b/>
        <color rgb="FF000000"/>
        <sz val="10.0"/>
      </rPr>
      <t>5 Gbps</t>
    </r>
    <r>
      <rPr>
        <rFont val="Calibri"/>
        <b val="0"/>
        <color rgb="FF000000"/>
        <sz val="10.0"/>
      </rPr>
      <t> </t>
    </r>
  </si>
  <si>
    <r>
      <rPr>
        <rFont val="Calibri"/>
        <b/>
        <color rgb="FF000000"/>
        <sz val="10.0"/>
      </rPr>
      <t>6 Gbps</t>
    </r>
    <r>
      <rPr>
        <rFont val="Calibri"/>
        <b val="0"/>
        <color rgb="FF000000"/>
        <sz val="10.0"/>
      </rPr>
      <t> </t>
    </r>
  </si>
  <si>
    <r>
      <rPr>
        <rFont val="Calibri"/>
        <b/>
        <color rgb="FF000000"/>
        <sz val="10.0"/>
      </rPr>
      <t>7 Gbps</t>
    </r>
    <r>
      <rPr>
        <rFont val="Calibri"/>
        <b val="0"/>
        <color rgb="FF000000"/>
        <sz val="10.0"/>
      </rPr>
      <t> </t>
    </r>
  </si>
  <si>
    <r>
      <rPr>
        <rFont val="Calibri"/>
        <b/>
        <color rgb="FF000000"/>
        <sz val="10.0"/>
      </rPr>
      <t>10 Gbps</t>
    </r>
    <r>
      <rPr>
        <rFont val="Calibri"/>
        <b val="0"/>
        <color rgb="FF000000"/>
        <sz val="10.0"/>
      </rPr>
      <t> </t>
    </r>
  </si>
  <si>
    <r>
      <rPr>
        <rFont val="Calibri"/>
        <b/>
        <color rgb="FF000000"/>
        <sz val="10.0"/>
      </rPr>
      <t>20 Gbps</t>
    </r>
    <r>
      <rPr>
        <rFont val="Calibri"/>
        <b val="0"/>
        <color rgb="FF000000"/>
        <sz val="10.0"/>
      </rPr>
      <t> </t>
    </r>
  </si>
  <si>
    <r>
      <rPr>
        <rFont val="Calibri"/>
        <b/>
        <color rgb="FF000000"/>
        <sz val="10.0"/>
      </rPr>
      <t>40 Gbps</t>
    </r>
    <r>
      <rPr>
        <rFont val="Calibri"/>
        <b val="0"/>
        <color rgb="FF000000"/>
        <sz val="10.0"/>
      </rPr>
      <t> </t>
    </r>
  </si>
  <si>
    <r>
      <rPr>
        <rFont val="Calibri"/>
        <b/>
        <color rgb="FF000000"/>
        <sz val="10.0"/>
      </rPr>
      <t>3 Year Term</t>
    </r>
    <r>
      <rPr>
        <rFont val="Calibri"/>
        <b val="0"/>
        <color rgb="FF000000"/>
        <sz val="10.0"/>
      </rPr>
      <t> </t>
    </r>
  </si>
  <si>
    <r>
      <rPr>
        <rFont val="Calibri"/>
        <b/>
        <color rgb="FF000000"/>
        <sz val="10.0"/>
      </rPr>
      <t>5 Gbps</t>
    </r>
    <r>
      <rPr>
        <rFont val="Calibri"/>
        <b val="0"/>
        <color rgb="FF000000"/>
        <sz val="10.0"/>
      </rPr>
      <t> </t>
    </r>
  </si>
  <si>
    <r>
      <rPr>
        <rFont val="Calibri"/>
        <b/>
        <color rgb="FF000000"/>
        <sz val="10.0"/>
      </rPr>
      <t>6 Gbps</t>
    </r>
    <r>
      <rPr>
        <rFont val="Calibri"/>
        <b val="0"/>
        <color rgb="FF000000"/>
        <sz val="10.0"/>
      </rPr>
      <t> </t>
    </r>
  </si>
  <si>
    <r>
      <rPr>
        <rFont val="Calibri"/>
        <b/>
        <color rgb="FF000000"/>
        <sz val="10.0"/>
      </rPr>
      <t>7 Gbps</t>
    </r>
    <r>
      <rPr>
        <rFont val="Calibri"/>
        <b val="0"/>
        <color rgb="FF000000"/>
        <sz val="10.0"/>
      </rPr>
      <t> </t>
    </r>
  </si>
  <si>
    <r>
      <rPr>
        <rFont val="Calibri"/>
        <b/>
        <color rgb="FF000000"/>
        <sz val="10.0"/>
      </rPr>
      <t>10 Gbps</t>
    </r>
    <r>
      <rPr>
        <rFont val="Calibri"/>
        <b val="0"/>
        <color rgb="FF000000"/>
        <sz val="10.0"/>
      </rPr>
      <t> </t>
    </r>
  </si>
  <si>
    <r>
      <rPr>
        <rFont val="Calibri"/>
        <b/>
        <color rgb="FF000000"/>
        <sz val="10.0"/>
      </rPr>
      <t>20 Gbps</t>
    </r>
    <r>
      <rPr>
        <rFont val="Calibri"/>
        <b val="0"/>
        <color rgb="FF000000"/>
        <sz val="10.0"/>
      </rPr>
      <t> </t>
    </r>
  </si>
  <si>
    <r>
      <rPr>
        <rFont val="Calibri"/>
        <b/>
        <color rgb="FF000000"/>
        <sz val="10.0"/>
      </rPr>
      <t>40 Gbps</t>
    </r>
    <r>
      <rPr>
        <rFont val="Calibri"/>
        <b val="0"/>
        <color rgb="FF000000"/>
        <sz val="10.0"/>
      </rPr>
      <t> </t>
    </r>
  </si>
  <si>
    <t>Total Amount Proposed </t>
  </si>
  <si>
    <t>NO BID</t>
  </si>
  <si>
    <t>Less any Ineligible Costs  </t>
  </si>
  <si>
    <t>Total Erate Eligible </t>
  </si>
  <si>
    <t>Grand Total</t>
  </si>
  <si>
    <r>
      <rPr>
        <rFont val="Calibri"/>
        <b/>
        <color rgb="FF000000"/>
        <sz val="10.0"/>
      </rPr>
      <t>5 Year Term</t>
    </r>
    <r>
      <rPr>
        <rFont val="Calibri"/>
        <b val="0"/>
        <color rgb="FF000000"/>
        <sz val="10.0"/>
      </rPr>
      <t> </t>
    </r>
  </si>
  <si>
    <r>
      <rPr>
        <rFont val="Calibri"/>
        <b/>
        <color rgb="FF000000"/>
        <sz val="10.0"/>
      </rPr>
      <t>5 Gbps</t>
    </r>
    <r>
      <rPr>
        <rFont val="Calibri"/>
        <b val="0"/>
        <color rgb="FF000000"/>
        <sz val="10.0"/>
      </rPr>
      <t> </t>
    </r>
  </si>
  <si>
    <r>
      <rPr>
        <rFont val="Calibri"/>
        <b/>
        <color rgb="FF000000"/>
        <sz val="10.0"/>
      </rPr>
      <t>6 Gbps</t>
    </r>
    <r>
      <rPr>
        <rFont val="Calibri"/>
        <b val="0"/>
        <color rgb="FF000000"/>
        <sz val="10.0"/>
      </rPr>
      <t> </t>
    </r>
  </si>
  <si>
    <r>
      <rPr>
        <rFont val="Calibri"/>
        <b/>
        <color rgb="FF000000"/>
        <sz val="10.0"/>
      </rPr>
      <t>7 Gbps</t>
    </r>
    <r>
      <rPr>
        <rFont val="Calibri"/>
        <b val="0"/>
        <color rgb="FF000000"/>
        <sz val="10.0"/>
      </rPr>
      <t> </t>
    </r>
  </si>
  <si>
    <r>
      <rPr>
        <rFont val="Calibri"/>
        <b/>
        <color rgb="FF000000"/>
        <sz val="10.0"/>
      </rPr>
      <t>10 Gbps</t>
    </r>
    <r>
      <rPr>
        <rFont val="Calibri"/>
        <b val="0"/>
        <color rgb="FF000000"/>
        <sz val="10.0"/>
      </rPr>
      <t> </t>
    </r>
  </si>
  <si>
    <r>
      <rPr>
        <rFont val="Calibri"/>
        <b/>
        <color rgb="FF000000"/>
        <sz val="10.0"/>
      </rPr>
      <t>20 Gbps</t>
    </r>
    <r>
      <rPr>
        <rFont val="Calibri"/>
        <b val="0"/>
        <color rgb="FF000000"/>
        <sz val="10.0"/>
      </rPr>
      <t> </t>
    </r>
  </si>
  <si>
    <r>
      <rPr>
        <rFont val="Calibri"/>
        <b/>
        <color rgb="FF000000"/>
        <sz val="10.0"/>
      </rPr>
      <t>40 Gbps</t>
    </r>
    <r>
      <rPr>
        <rFont val="Calibri"/>
        <b val="0"/>
        <color rgb="FF000000"/>
        <sz val="10.0"/>
      </rPr>
      <t> </t>
    </r>
  </si>
  <si>
    <r>
      <rPr>
        <rFont val="Calibri"/>
        <b/>
        <color rgb="FF000000"/>
        <sz val="10.0"/>
      </rPr>
      <t>5 Year Term</t>
    </r>
    <r>
      <rPr>
        <rFont val="Calibri"/>
        <b val="0"/>
        <color rgb="FF000000"/>
        <sz val="10.0"/>
      </rPr>
      <t> </t>
    </r>
  </si>
  <si>
    <r>
      <rPr>
        <rFont val="Calibri"/>
        <b/>
        <color rgb="FF000000"/>
        <sz val="10.0"/>
      </rPr>
      <t>5 Gbps</t>
    </r>
    <r>
      <rPr>
        <rFont val="Calibri"/>
        <b val="0"/>
        <color rgb="FF000000"/>
        <sz val="10.0"/>
      </rPr>
      <t> </t>
    </r>
  </si>
  <si>
    <r>
      <rPr>
        <rFont val="Calibri"/>
        <b/>
        <color rgb="FF000000"/>
        <sz val="10.0"/>
      </rPr>
      <t>6 Gbps</t>
    </r>
    <r>
      <rPr>
        <rFont val="Calibri"/>
        <b val="0"/>
        <color rgb="FF000000"/>
        <sz val="10.0"/>
      </rPr>
      <t> </t>
    </r>
  </si>
  <si>
    <r>
      <rPr>
        <rFont val="Calibri"/>
        <b/>
        <color rgb="FF000000"/>
        <sz val="10.0"/>
      </rPr>
      <t>7 Gbps</t>
    </r>
    <r>
      <rPr>
        <rFont val="Calibri"/>
        <b val="0"/>
        <color rgb="FF000000"/>
        <sz val="10.0"/>
      </rPr>
      <t> </t>
    </r>
  </si>
  <si>
    <r>
      <rPr>
        <rFont val="Calibri"/>
        <b/>
        <color rgb="FF000000"/>
        <sz val="10.0"/>
      </rPr>
      <t>10 Gbps</t>
    </r>
    <r>
      <rPr>
        <rFont val="Calibri"/>
        <b val="0"/>
        <color rgb="FF000000"/>
        <sz val="10.0"/>
      </rPr>
      <t> </t>
    </r>
  </si>
  <si>
    <r>
      <rPr>
        <rFont val="Calibri"/>
        <b/>
        <color rgb="FF000000"/>
        <sz val="10.0"/>
      </rPr>
      <t>20 Gbps</t>
    </r>
    <r>
      <rPr>
        <rFont val="Calibri"/>
        <b val="0"/>
        <color rgb="FF000000"/>
        <sz val="10.0"/>
      </rPr>
      <t> </t>
    </r>
  </si>
  <si>
    <r>
      <rPr>
        <rFont val="Calibri"/>
        <b/>
        <color rgb="FF000000"/>
        <sz val="10.0"/>
      </rPr>
      <t>40 Gbps</t>
    </r>
    <r>
      <rPr>
        <rFont val="Calibri"/>
        <b val="0"/>
        <color rgb="FF000000"/>
        <sz val="10.0"/>
      </rPr>
      <t> </t>
    </r>
  </si>
  <si>
    <r>
      <rPr>
        <rFont val="Calibri"/>
        <b/>
        <color rgb="FF000000"/>
        <sz val="10.0"/>
      </rPr>
      <t>5 Year Term</t>
    </r>
    <r>
      <rPr>
        <rFont val="Calibri"/>
        <b val="0"/>
        <color rgb="FF000000"/>
        <sz val="10.0"/>
      </rPr>
      <t> </t>
    </r>
  </si>
  <si>
    <r>
      <rPr>
        <rFont val="Calibri"/>
        <b/>
        <color rgb="FF000000"/>
        <sz val="10.0"/>
      </rPr>
      <t>5 Gbps</t>
    </r>
    <r>
      <rPr>
        <rFont val="Calibri"/>
        <b val="0"/>
        <color rgb="FF000000"/>
        <sz val="10.0"/>
      </rPr>
      <t> </t>
    </r>
  </si>
  <si>
    <r>
      <rPr>
        <rFont val="Calibri"/>
        <b/>
        <color rgb="FF000000"/>
        <sz val="10.0"/>
      </rPr>
      <t>6 Gbps</t>
    </r>
    <r>
      <rPr>
        <rFont val="Calibri"/>
        <b val="0"/>
        <color rgb="FF000000"/>
        <sz val="10.0"/>
      </rPr>
      <t> </t>
    </r>
  </si>
  <si>
    <r>
      <rPr>
        <rFont val="Calibri"/>
        <b/>
        <color rgb="FF000000"/>
        <sz val="10.0"/>
      </rPr>
      <t>7 Gbps</t>
    </r>
    <r>
      <rPr>
        <rFont val="Calibri"/>
        <b val="0"/>
        <color rgb="FF000000"/>
        <sz val="10.0"/>
      </rPr>
      <t> </t>
    </r>
  </si>
  <si>
    <r>
      <rPr>
        <rFont val="Calibri"/>
        <b/>
        <color rgb="FF000000"/>
        <sz val="10.0"/>
      </rPr>
      <t>10 Gbps</t>
    </r>
    <r>
      <rPr>
        <rFont val="Calibri"/>
        <b val="0"/>
        <color rgb="FF000000"/>
        <sz val="10.0"/>
      </rPr>
      <t> </t>
    </r>
  </si>
  <si>
    <r>
      <rPr>
        <rFont val="Calibri"/>
        <b/>
        <color rgb="FF000000"/>
        <sz val="10.0"/>
      </rPr>
      <t>20 Gbps</t>
    </r>
    <r>
      <rPr>
        <rFont val="Calibri"/>
        <b val="0"/>
        <color rgb="FF000000"/>
        <sz val="10.0"/>
      </rPr>
      <t> </t>
    </r>
  </si>
  <si>
    <r>
      <rPr>
        <rFont val="Calibri"/>
        <b/>
        <color rgb="FF000000"/>
        <sz val="10.0"/>
      </rPr>
      <t>40 Gbps</t>
    </r>
    <r>
      <rPr>
        <rFont val="Calibri"/>
        <b val="0"/>
        <color rgb="FF000000"/>
        <sz val="10.0"/>
      </rPr>
      <t> 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</si>
</sst>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(&quot;$&quot;* #,##0.00_);_(&quot;$&quot;* \(#,##0.00\);_(&quot;$&quot;* &quot;-&quot;??_);_(@_)"/>
  </numFmts>
  <fonts count="22">
    <font>
      <sz val="11.0"/>
      <color theme="1"/>
      <name val="Calibri"/>
      <scheme val="minor"/>
    </font>
    <font>
      <b/>
      <u/>
      <sz val="12.0"/>
      <color theme="1"/>
      <name val="Calibri"/>
    </font>
    <font>
      <b/>
      <sz val="11.0"/>
      <color theme="1"/>
      <name val="Calibri"/>
    </font>
    <font>
      <b/>
      <sz val="10.0"/>
      <color theme="1"/>
      <name val="Calibri"/>
    </font>
    <font>
      <sz val="10.0"/>
      <color theme="1"/>
      <name val="Calibri"/>
    </font>
    <font>
      <b/>
      <sz val="12.0"/>
      <color theme="1"/>
      <name val="Calibri"/>
    </font>
    <font>
      <b/>
      <u/>
      <sz val="12.0"/>
      <color theme="1"/>
      <name val="Calibri"/>
    </font>
    <font>
      <b/>
      <u/>
      <sz val="10.0"/>
      <color theme="1"/>
      <name val="Calibri"/>
    </font>
    <font>
      <u/>
      <sz val="8.0"/>
      <color theme="1"/>
      <name val="Calibri"/>
    </font>
    <font>
      <sz val="8.0"/>
      <color theme="1"/>
      <name val="Calibri"/>
    </font>
    <font/>
    <font>
      <b/>
      <u/>
      <sz val="11.0"/>
      <color theme="1"/>
      <name val="Calibri"/>
    </font>
    <font>
      <color theme="1"/>
      <name val="Calibri"/>
      <scheme val="minor"/>
    </font>
    <font>
      <sz val="11.0"/>
      <color theme="1"/>
      <name val="Calibri"/>
    </font>
    <font>
      <b/>
      <color theme="1"/>
      <name val="Calibri"/>
      <scheme val="minor"/>
    </font>
    <font>
      <b/>
      <sz val="10.0"/>
      <color rgb="FF000000"/>
      <name val="Calibri"/>
    </font>
    <font>
      <b/>
      <i/>
      <sz val="10.0"/>
      <color rgb="FF000000"/>
      <name val="Calibri"/>
    </font>
    <font>
      <sz val="8.0"/>
      <color rgb="FF000000"/>
      <name val="Calibri"/>
    </font>
    <font>
      <sz val="9.0"/>
      <color rgb="FF000000"/>
      <name val="Calibri"/>
    </font>
    <font>
      <b/>
      <u/>
      <sz val="8.0"/>
      <color rgb="FF000000"/>
      <name val="Calibri"/>
    </font>
    <font>
      <sz val="11.0"/>
      <color rgb="FF000000"/>
      <name val="Calibri"/>
    </font>
    <font>
      <sz val="10.0"/>
      <color rgb="FF000000"/>
      <name val="Calibri"/>
    </font>
  </fonts>
  <fills count="12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262626"/>
        <bgColor rgb="FF262626"/>
      </patternFill>
    </fill>
    <fill>
      <patternFill patternType="solid">
        <fgColor rgb="FF92D050"/>
        <bgColor rgb="FF92D050"/>
      </patternFill>
    </fill>
    <fill>
      <patternFill patternType="solid">
        <fgColor rgb="FFD6E3BC"/>
        <bgColor rgb="FFD6E3BC"/>
      </patternFill>
    </fill>
    <fill>
      <patternFill patternType="solid">
        <fgColor rgb="FF92CDDC"/>
        <bgColor rgb="FF92CDDC"/>
      </patternFill>
    </fill>
    <fill>
      <patternFill patternType="solid">
        <fgColor rgb="FFD8D8D8"/>
        <bgColor rgb="FFD8D8D8"/>
      </patternFill>
    </fill>
    <fill>
      <patternFill patternType="solid">
        <fgColor rgb="FFCCC0D9"/>
        <bgColor rgb="FFCCC0D9"/>
      </patternFill>
    </fill>
    <fill>
      <patternFill patternType="solid">
        <fgColor rgb="FF95B3D7"/>
        <bgColor rgb="FF95B3D7"/>
      </patternFill>
    </fill>
    <fill>
      <patternFill patternType="solid">
        <fgColor rgb="FFBFBFBF"/>
        <bgColor rgb="FFBFBFBF"/>
      </patternFill>
    </fill>
    <fill>
      <patternFill patternType="solid">
        <fgColor rgb="FFB2A1C7"/>
        <bgColor rgb="FFB2A1C7"/>
      </patternFill>
    </fill>
  </fills>
  <borders count="20">
    <border/>
    <border>
      <left/>
      <right/>
      <top/>
      <bottom/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/>
      <top/>
      <bottom/>
    </border>
    <border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/>
      <top/>
      <bottom style="thin">
        <color rgb="FF000000"/>
      </bottom>
    </border>
    <border>
      <right/>
      <top/>
      <bottom style="thin">
        <color rgb="FF000000"/>
      </bottom>
    </border>
  </borders>
  <cellStyleXfs count="1">
    <xf borderId="0" fillId="0" fontId="0" numFmtId="0" applyAlignment="1" applyFont="1"/>
  </cellStyleXfs>
  <cellXfs count="89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vertical="top"/>
    </xf>
    <xf borderId="0" fillId="0" fontId="3" numFmtId="0" xfId="0" applyAlignment="1" applyFont="1">
      <alignment vertical="top"/>
    </xf>
    <xf borderId="0" fillId="0" fontId="4" numFmtId="0" xfId="0" applyFont="1"/>
    <xf borderId="0" fillId="0" fontId="2" numFmtId="0" xfId="0" applyFont="1"/>
    <xf borderId="0" fillId="0" fontId="3" numFmtId="0" xfId="0" applyFont="1"/>
    <xf borderId="0" fillId="0" fontId="3" numFmtId="0" xfId="0" applyAlignment="1" applyFont="1">
      <alignment horizontal="left"/>
    </xf>
    <xf borderId="0" fillId="0" fontId="5" numFmtId="0" xfId="0" applyFont="1"/>
    <xf borderId="1" fillId="2" fontId="6" numFmtId="0" xfId="0" applyBorder="1" applyFill="1" applyFont="1"/>
    <xf borderId="1" fillId="2" fontId="7" numFmtId="0" xfId="0" applyBorder="1" applyFont="1"/>
    <xf borderId="0" fillId="0" fontId="3" numFmtId="0" xfId="0" applyAlignment="1" applyFont="1">
      <alignment horizontal="center"/>
    </xf>
    <xf borderId="2" fillId="0" fontId="8" numFmtId="0" xfId="0" applyBorder="1" applyFont="1"/>
    <xf borderId="3" fillId="0" fontId="4" numFmtId="0" xfId="0" applyBorder="1" applyFont="1"/>
    <xf borderId="4" fillId="0" fontId="4" numFmtId="0" xfId="0" applyBorder="1" applyFont="1"/>
    <xf borderId="5" fillId="0" fontId="9" numFmtId="0" xfId="0" applyBorder="1" applyFont="1"/>
    <xf borderId="6" fillId="0" fontId="4" numFmtId="0" xfId="0" applyBorder="1" applyFont="1"/>
    <xf borderId="7" fillId="0" fontId="9" numFmtId="0" xfId="0" applyBorder="1" applyFont="1"/>
    <xf borderId="8" fillId="0" fontId="4" numFmtId="0" xfId="0" applyBorder="1" applyFont="1"/>
    <xf borderId="9" fillId="0" fontId="4" numFmtId="0" xfId="0" applyBorder="1" applyFont="1"/>
    <xf borderId="1" fillId="3" fontId="4" numFmtId="0" xfId="0" applyAlignment="1" applyBorder="1" applyFill="1" applyFont="1">
      <alignment horizontal="left"/>
    </xf>
    <xf borderId="1" fillId="3" fontId="4" numFmtId="0" xfId="0" applyBorder="1" applyFont="1"/>
    <xf borderId="0" fillId="0" fontId="2" numFmtId="0" xfId="0" applyAlignment="1" applyFont="1">
      <alignment horizontal="left" vertical="center"/>
    </xf>
    <xf borderId="0" fillId="0" fontId="2" numFmtId="1" xfId="0" applyAlignment="1" applyFont="1" applyNumberFormat="1">
      <alignment horizontal="left" vertical="center"/>
    </xf>
    <xf borderId="0" fillId="0" fontId="3" numFmtId="0" xfId="0" applyAlignment="1" applyFont="1">
      <alignment horizontal="center" vertical="center"/>
    </xf>
    <xf borderId="10" fillId="2" fontId="2" numFmtId="0" xfId="0" applyAlignment="1" applyBorder="1" applyFont="1">
      <alignment horizontal="center" vertical="center"/>
    </xf>
    <xf borderId="11" fillId="0" fontId="10" numFmtId="0" xfId="0" applyBorder="1" applyFont="1"/>
    <xf borderId="10" fillId="4" fontId="2" numFmtId="0" xfId="0" applyAlignment="1" applyBorder="1" applyFill="1" applyFont="1">
      <alignment horizontal="center" vertical="center"/>
    </xf>
    <xf borderId="2" fillId="0" fontId="4" numFmtId="0" xfId="0" applyAlignment="1" applyBorder="1" applyFont="1">
      <alignment horizontal="left"/>
    </xf>
    <xf borderId="12" fillId="0" fontId="3" numFmtId="0" xfId="0" applyAlignment="1" applyBorder="1" applyFont="1">
      <alignment horizontal="center"/>
    </xf>
    <xf borderId="7" fillId="0" fontId="4" numFmtId="0" xfId="0" applyAlignment="1" applyBorder="1" applyFont="1">
      <alignment horizontal="left"/>
    </xf>
    <xf borderId="9" fillId="0" fontId="3" numFmtId="0" xfId="0" applyAlignment="1" applyBorder="1" applyFont="1">
      <alignment horizontal="center"/>
    </xf>
    <xf borderId="13" fillId="0" fontId="3" numFmtId="0" xfId="0" applyAlignment="1" applyBorder="1" applyFont="1">
      <alignment horizontal="center"/>
    </xf>
    <xf borderId="14" fillId="0" fontId="4" numFmtId="0" xfId="0" applyAlignment="1" applyBorder="1" applyFont="1">
      <alignment horizontal="left" vertical="center"/>
    </xf>
    <xf borderId="15" fillId="0" fontId="3" numFmtId="0" xfId="0" applyAlignment="1" applyBorder="1" applyFont="1">
      <alignment vertical="center"/>
    </xf>
    <xf borderId="16" fillId="0" fontId="4" numFmtId="1" xfId="0" applyAlignment="1" applyBorder="1" applyFont="1" applyNumberFormat="1">
      <alignment horizontal="center" vertical="center"/>
    </xf>
    <xf borderId="0" fillId="0" fontId="4" numFmtId="0" xfId="0" applyAlignment="1" applyFont="1">
      <alignment vertical="center"/>
    </xf>
    <xf borderId="16" fillId="0" fontId="4" numFmtId="0" xfId="0" applyAlignment="1" applyBorder="1" applyFont="1">
      <alignment horizontal="center" vertical="center"/>
    </xf>
    <xf borderId="0" fillId="0" fontId="4" numFmtId="0" xfId="0" applyAlignment="1" applyFont="1">
      <alignment horizontal="center" vertical="center"/>
    </xf>
    <xf borderId="2" fillId="0" fontId="4" numFmtId="0" xfId="0" applyAlignment="1" applyBorder="1" applyFont="1">
      <alignment horizontal="left" vertical="center"/>
    </xf>
    <xf borderId="4" fillId="0" fontId="3" numFmtId="0" xfId="0" applyAlignment="1" applyBorder="1" applyFont="1">
      <alignment vertical="center"/>
    </xf>
    <xf borderId="13" fillId="0" fontId="4" numFmtId="0" xfId="0" applyAlignment="1" applyBorder="1" applyFont="1">
      <alignment horizontal="center" vertical="center"/>
    </xf>
    <xf borderId="15" fillId="0" fontId="4" numFmtId="1" xfId="0" applyAlignment="1" applyBorder="1" applyFont="1" applyNumberFormat="1">
      <alignment horizontal="center" vertical="center"/>
    </xf>
    <xf borderId="17" fillId="0" fontId="3" numFmtId="0" xfId="0" applyAlignment="1" applyBorder="1" applyFont="1">
      <alignment vertical="center"/>
    </xf>
    <xf borderId="0" fillId="0" fontId="4" numFmtId="0" xfId="0" applyAlignment="1" applyFont="1">
      <alignment horizontal="left"/>
    </xf>
    <xf borderId="0" fillId="0" fontId="4" numFmtId="2" xfId="0" applyAlignment="1" applyFont="1" applyNumberFormat="1">
      <alignment horizontal="center"/>
    </xf>
    <xf borderId="0" fillId="0" fontId="4" numFmtId="0" xfId="0" applyAlignment="1" applyFont="1">
      <alignment horizontal="center"/>
    </xf>
    <xf borderId="0" fillId="0" fontId="11" numFmtId="0" xfId="0" applyFont="1"/>
    <xf borderId="0" fillId="0" fontId="12" numFmtId="0" xfId="0" applyFont="1"/>
    <xf borderId="0" fillId="0" fontId="4" numFmtId="0" xfId="0" applyAlignment="1" applyFont="1">
      <alignment horizontal="left" vertical="center"/>
    </xf>
    <xf borderId="0" fillId="0" fontId="4" numFmtId="49" xfId="0" applyFont="1" applyNumberFormat="1"/>
    <xf borderId="0" fillId="0" fontId="13" numFmtId="0" xfId="0" applyFont="1"/>
    <xf borderId="0" fillId="5" fontId="14" numFmtId="0" xfId="0" applyAlignment="1" applyFill="1" applyFont="1">
      <alignment readingOrder="0"/>
    </xf>
    <xf borderId="0" fillId="5" fontId="12" numFmtId="0" xfId="0" applyFont="1"/>
    <xf borderId="0" fillId="0" fontId="15" numFmtId="0" xfId="0" applyAlignment="1" applyFont="1">
      <alignment horizontal="left"/>
    </xf>
    <xf borderId="1" fillId="6" fontId="16" numFmtId="0" xfId="0" applyAlignment="1" applyBorder="1" applyFill="1" applyFont="1">
      <alignment horizontal="left"/>
    </xf>
    <xf borderId="1" fillId="6" fontId="13" numFmtId="0" xfId="0" applyBorder="1" applyFont="1"/>
    <xf borderId="1" fillId="2" fontId="3" numFmtId="0" xfId="0" applyBorder="1" applyFont="1"/>
    <xf borderId="1" fillId="2" fontId="4" numFmtId="0" xfId="0" applyBorder="1" applyFont="1"/>
    <xf borderId="16" fillId="0" fontId="17" numFmtId="0" xfId="0" applyAlignment="1" applyBorder="1" applyFont="1">
      <alignment horizontal="center" shrinkToFit="0" vertical="center" wrapText="1"/>
    </xf>
    <xf borderId="16" fillId="7" fontId="17" numFmtId="0" xfId="0" applyAlignment="1" applyBorder="1" applyFill="1" applyFont="1">
      <alignment horizontal="center" shrinkToFit="0" vertical="center" wrapText="1"/>
    </xf>
    <xf borderId="16" fillId="0" fontId="17" numFmtId="0" xfId="0" applyAlignment="1" applyBorder="1" applyFont="1">
      <alignment horizontal="left" shrinkToFit="0" vertical="center" wrapText="1"/>
    </xf>
    <xf borderId="16" fillId="0" fontId="18" numFmtId="0" xfId="0" applyAlignment="1" applyBorder="1" applyFont="1">
      <alignment horizontal="left" shrinkToFit="0" vertical="center" wrapText="1"/>
    </xf>
    <xf borderId="16" fillId="7" fontId="17" numFmtId="0" xfId="0" applyAlignment="1" applyBorder="1" applyFont="1">
      <alignment horizontal="left" shrinkToFit="0" vertical="center" wrapText="1"/>
    </xf>
    <xf borderId="16" fillId="0" fontId="17" numFmtId="164" xfId="0" applyAlignment="1" applyBorder="1" applyFont="1" applyNumberFormat="1">
      <alignment horizontal="left" shrinkToFit="0" vertical="center" wrapText="1"/>
    </xf>
    <xf borderId="16" fillId="7" fontId="19" numFmtId="0" xfId="0" applyAlignment="1" applyBorder="1" applyFont="1">
      <alignment horizontal="left" shrinkToFit="0" vertical="center" wrapText="1"/>
    </xf>
    <xf borderId="16" fillId="0" fontId="18" numFmtId="0" xfId="0" applyAlignment="1" applyBorder="1" applyFont="1">
      <alignment horizontal="left" vertical="center"/>
    </xf>
    <xf borderId="16" fillId="7" fontId="17" numFmtId="0" xfId="0" applyAlignment="1" applyBorder="1" applyFont="1">
      <alignment horizontal="center" vertical="center"/>
    </xf>
    <xf borderId="16" fillId="7" fontId="20" numFmtId="0" xfId="0" applyAlignment="1" applyBorder="1" applyFont="1">
      <alignment horizontal="left" shrinkToFit="0" vertical="center" wrapText="1"/>
    </xf>
    <xf borderId="1" fillId="8" fontId="16" numFmtId="0" xfId="0" applyAlignment="1" applyBorder="1" applyFill="1" applyFont="1">
      <alignment horizontal="left"/>
    </xf>
    <xf borderId="1" fillId="8" fontId="13" numFmtId="0" xfId="0" applyBorder="1" applyFont="1"/>
    <xf borderId="16" fillId="5" fontId="17" numFmtId="164" xfId="0" applyAlignment="1" applyBorder="1" applyFont="1" applyNumberFormat="1">
      <alignment horizontal="left" shrinkToFit="0" vertical="center" wrapText="1"/>
    </xf>
    <xf borderId="0" fillId="0" fontId="2" numFmtId="0" xfId="0" applyAlignment="1" applyFont="1">
      <alignment horizontal="center" vertical="center"/>
    </xf>
    <xf borderId="18" fillId="2" fontId="2" numFmtId="0" xfId="0" applyAlignment="1" applyBorder="1" applyFont="1">
      <alignment horizontal="center"/>
    </xf>
    <xf borderId="19" fillId="0" fontId="10" numFmtId="0" xfId="0" applyBorder="1" applyFont="1"/>
    <xf borderId="1" fillId="2" fontId="2" numFmtId="0" xfId="0" applyBorder="1" applyFont="1"/>
    <xf borderId="1" fillId="2" fontId="13" numFmtId="0" xfId="0" applyBorder="1" applyFont="1"/>
    <xf borderId="16" fillId="9" fontId="15" numFmtId="0" xfId="0" applyAlignment="1" applyBorder="1" applyFill="1" applyFont="1">
      <alignment vertical="center"/>
    </xf>
    <xf borderId="16" fillId="10" fontId="15" numFmtId="0" xfId="0" applyAlignment="1" applyBorder="1" applyFill="1" applyFont="1">
      <alignment horizontal="right" shrinkToFit="0" vertical="center" wrapText="1"/>
    </xf>
    <xf borderId="16" fillId="0" fontId="21" numFmtId="0" xfId="0" applyAlignment="1" applyBorder="1" applyFont="1">
      <alignment horizontal="left" shrinkToFit="0" vertical="center" wrapText="1"/>
    </xf>
    <xf borderId="16" fillId="0" fontId="21" numFmtId="164" xfId="0" applyAlignment="1" applyBorder="1" applyFont="1" applyNumberFormat="1">
      <alignment horizontal="right" shrinkToFit="0" vertical="center" wrapText="1"/>
    </xf>
    <xf borderId="16" fillId="0" fontId="15" numFmtId="0" xfId="0" applyAlignment="1" applyBorder="1" applyFont="1">
      <alignment horizontal="left" shrinkToFit="0" vertical="center" wrapText="1"/>
    </xf>
    <xf borderId="16" fillId="0" fontId="15" numFmtId="164" xfId="0" applyAlignment="1" applyBorder="1" applyFont="1" applyNumberFormat="1">
      <alignment horizontal="right" shrinkToFit="0" vertical="center" wrapText="1"/>
    </xf>
    <xf borderId="16" fillId="0" fontId="9" numFmtId="0" xfId="0" applyAlignment="1" applyBorder="1" applyFont="1">
      <alignment shrinkToFit="0" wrapText="1"/>
    </xf>
    <xf borderId="16" fillId="0" fontId="4" numFmtId="164" xfId="0" applyAlignment="1" applyBorder="1" applyFont="1" applyNumberFormat="1">
      <alignment vertical="center"/>
    </xf>
    <xf borderId="16" fillId="0" fontId="3" numFmtId="0" xfId="0" applyBorder="1" applyFont="1"/>
    <xf borderId="16" fillId="0" fontId="3" numFmtId="164" xfId="0" applyBorder="1" applyFont="1" applyNumberFormat="1"/>
    <xf borderId="16" fillId="11" fontId="15" numFmtId="0" xfId="0" applyAlignment="1" applyBorder="1" applyFill="1" applyFont="1">
      <alignment vertical="center"/>
    </xf>
    <xf borderId="16" fillId="5" fontId="15" numFmtId="164" xfId="0" applyAlignment="1" applyBorder="1" applyFont="1" applyNumberFormat="1">
      <alignment horizontal="right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23.86"/>
    <col customWidth="1" min="2" max="2" width="5.86"/>
    <col customWidth="1" min="3" max="3" width="8.71"/>
    <col customWidth="1" min="4" max="4" width="3.14"/>
    <col customWidth="1" min="5" max="5" width="6.71"/>
    <col customWidth="1" min="6" max="6" width="8.14"/>
    <col customWidth="1" min="7" max="7" width="2.86"/>
    <col customWidth="1" min="8" max="8" width="6.71"/>
    <col customWidth="1" min="9" max="9" width="9.0"/>
    <col customWidth="1" min="10" max="10" width="3.0"/>
    <col customWidth="1" min="11" max="11" width="6.71"/>
    <col customWidth="1" min="12" max="12" width="8.71"/>
    <col customWidth="1" min="13" max="13" width="3.0"/>
    <col customWidth="1" min="14" max="14" width="6.71"/>
    <col customWidth="1" min="15" max="26" width="8.71"/>
  </cols>
  <sheetData>
    <row r="1">
      <c r="A1" s="1" t="s">
        <v>0</v>
      </c>
    </row>
    <row r="3">
      <c r="A3" s="2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4"/>
      <c r="N3" s="4"/>
      <c r="O3" s="4"/>
    </row>
    <row r="4">
      <c r="A4" s="5" t="s">
        <v>2</v>
      </c>
      <c r="B4" s="6"/>
      <c r="C4" s="6"/>
      <c r="D4" s="7"/>
      <c r="E4" s="8" t="s">
        <v>3</v>
      </c>
      <c r="F4" s="6"/>
      <c r="G4" s="6"/>
      <c r="H4" s="6"/>
      <c r="I4" s="6"/>
      <c r="J4" s="6"/>
      <c r="K4" s="6"/>
      <c r="L4" s="6"/>
      <c r="M4" s="4"/>
      <c r="N4" s="4"/>
      <c r="O4" s="4"/>
    </row>
    <row r="5">
      <c r="A5" s="6"/>
      <c r="B5" s="4"/>
      <c r="C5" s="4"/>
      <c r="D5" s="4"/>
      <c r="E5" s="9" t="s">
        <v>4</v>
      </c>
      <c r="F5" s="10"/>
      <c r="G5" s="10"/>
      <c r="H5" s="10"/>
      <c r="I5" s="6"/>
      <c r="J5" s="4"/>
      <c r="K5" s="4"/>
      <c r="L5" s="4"/>
      <c r="M5" s="11"/>
      <c r="N5" s="11"/>
      <c r="O5" s="6"/>
    </row>
    <row r="6">
      <c r="A6" s="4"/>
      <c r="B6" s="4"/>
      <c r="C6" s="4"/>
      <c r="D6" s="4"/>
      <c r="M6" s="4"/>
      <c r="N6" s="4"/>
      <c r="O6" s="4"/>
    </row>
    <row r="7">
      <c r="A7" s="4"/>
      <c r="B7" s="4"/>
      <c r="C7" s="4"/>
      <c r="D7" s="4"/>
      <c r="E7" s="12" t="s">
        <v>5</v>
      </c>
      <c r="F7" s="13"/>
      <c r="G7" s="13"/>
      <c r="H7" s="13"/>
      <c r="I7" s="13"/>
      <c r="J7" s="13"/>
      <c r="K7" s="13"/>
      <c r="L7" s="13"/>
      <c r="M7" s="13"/>
      <c r="N7" s="14"/>
      <c r="O7" s="4"/>
    </row>
    <row r="8">
      <c r="A8" s="4"/>
      <c r="B8" s="4"/>
      <c r="C8" s="4"/>
      <c r="D8" s="4"/>
      <c r="E8" s="15" t="s">
        <v>6</v>
      </c>
      <c r="F8" s="4"/>
      <c r="G8" s="4"/>
      <c r="H8" s="4"/>
      <c r="I8" s="4"/>
      <c r="J8" s="4"/>
      <c r="K8" s="4"/>
      <c r="L8" s="4"/>
      <c r="M8" s="4"/>
      <c r="N8" s="16"/>
      <c r="O8" s="4"/>
    </row>
    <row r="9">
      <c r="A9" s="4"/>
      <c r="B9" s="4"/>
      <c r="C9" s="4"/>
      <c r="D9" s="4"/>
      <c r="E9" s="15" t="s">
        <v>7</v>
      </c>
      <c r="F9" s="4"/>
      <c r="G9" s="4"/>
      <c r="H9" s="4"/>
      <c r="I9" s="4"/>
      <c r="J9" s="4"/>
      <c r="K9" s="4"/>
      <c r="L9" s="4"/>
      <c r="M9" s="4"/>
      <c r="N9" s="16"/>
      <c r="O9" s="4"/>
    </row>
    <row r="10">
      <c r="A10" s="4"/>
      <c r="B10" s="4"/>
      <c r="C10" s="4"/>
      <c r="D10" s="4"/>
      <c r="E10" s="17" t="s">
        <v>8</v>
      </c>
      <c r="F10" s="18"/>
      <c r="G10" s="18"/>
      <c r="H10" s="18"/>
      <c r="I10" s="18"/>
      <c r="J10" s="18"/>
      <c r="K10" s="18"/>
      <c r="L10" s="18"/>
      <c r="M10" s="18"/>
      <c r="N10" s="19"/>
      <c r="O10" s="4"/>
    </row>
    <row r="11">
      <c r="A11" s="4"/>
      <c r="B11" s="4"/>
      <c r="C11" s="4"/>
      <c r="D11" s="4"/>
      <c r="E11" s="6" t="s">
        <v>9</v>
      </c>
      <c r="F11" s="6"/>
      <c r="G11" s="6"/>
      <c r="H11" s="6"/>
      <c r="I11" s="6"/>
      <c r="J11" s="6"/>
      <c r="K11" s="6"/>
      <c r="L11" s="6"/>
      <c r="M11" s="6"/>
      <c r="N11" s="6"/>
      <c r="O11" s="6"/>
    </row>
    <row r="12">
      <c r="A12" s="4"/>
      <c r="B12" s="4"/>
      <c r="C12" s="4"/>
      <c r="D12" s="4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</row>
    <row r="13">
      <c r="A13" s="20"/>
      <c r="B13" s="21"/>
      <c r="C13" s="21"/>
      <c r="D13" s="21"/>
      <c r="E13" s="21"/>
      <c r="F13" s="21"/>
      <c r="G13" s="21"/>
      <c r="H13" s="21"/>
      <c r="I13" s="21"/>
    </row>
    <row r="14">
      <c r="A14" s="22" t="s">
        <v>10</v>
      </c>
      <c r="B14" s="23" t="s">
        <v>11</v>
      </c>
      <c r="D14" s="24"/>
      <c r="E14" s="25" t="s">
        <v>12</v>
      </c>
      <c r="F14" s="26"/>
      <c r="G14" s="24"/>
      <c r="H14" s="27" t="s">
        <v>13</v>
      </c>
      <c r="I14" s="26"/>
    </row>
    <row r="15">
      <c r="A15" s="28"/>
      <c r="B15" s="13"/>
      <c r="C15" s="14"/>
      <c r="D15" s="4"/>
      <c r="E15" s="29" t="s">
        <v>14</v>
      </c>
      <c r="F15" s="29" t="s">
        <v>15</v>
      </c>
      <c r="G15" s="4"/>
      <c r="H15" s="29" t="s">
        <v>14</v>
      </c>
      <c r="I15" s="29" t="s">
        <v>15</v>
      </c>
    </row>
    <row r="16">
      <c r="A16" s="30" t="s">
        <v>16</v>
      </c>
      <c r="B16" s="18"/>
      <c r="C16" s="31" t="s">
        <v>17</v>
      </c>
      <c r="D16" s="4"/>
      <c r="E16" s="32" t="s">
        <v>18</v>
      </c>
      <c r="F16" s="32" t="s">
        <v>19</v>
      </c>
      <c r="G16" s="18"/>
      <c r="H16" s="32" t="s">
        <v>18</v>
      </c>
      <c r="I16" s="32" t="s">
        <v>19</v>
      </c>
    </row>
    <row r="17">
      <c r="A17" s="33" t="s">
        <v>20</v>
      </c>
      <c r="B17" s="34"/>
      <c r="C17" s="35">
        <v>35.0</v>
      </c>
      <c r="D17" s="36"/>
      <c r="E17" s="37">
        <v>5.0</v>
      </c>
      <c r="F17" s="37">
        <f t="shared" ref="F17:F21" si="1">E17*C17</f>
        <v>175</v>
      </c>
      <c r="G17" s="38"/>
      <c r="H17" s="37">
        <v>4.0</v>
      </c>
      <c r="I17" s="37">
        <f t="shared" ref="I17:I21" si="2">H17*C17</f>
        <v>140</v>
      </c>
    </row>
    <row r="18">
      <c r="A18" s="39" t="s">
        <v>21</v>
      </c>
      <c r="B18" s="40"/>
      <c r="C18" s="35">
        <v>20.0</v>
      </c>
      <c r="D18" s="36"/>
      <c r="E18" s="41">
        <v>3.0</v>
      </c>
      <c r="F18" s="37">
        <f t="shared" si="1"/>
        <v>60</v>
      </c>
      <c r="G18" s="38"/>
      <c r="H18" s="37">
        <v>5.0</v>
      </c>
      <c r="I18" s="37">
        <f t="shared" si="2"/>
        <v>100</v>
      </c>
    </row>
    <row r="19">
      <c r="A19" s="33" t="s">
        <v>22</v>
      </c>
      <c r="B19" s="34"/>
      <c r="C19" s="42">
        <v>20.0</v>
      </c>
      <c r="D19" s="36"/>
      <c r="E19" s="41">
        <v>3.0</v>
      </c>
      <c r="F19" s="41">
        <f t="shared" si="1"/>
        <v>60</v>
      </c>
      <c r="G19" s="38"/>
      <c r="H19" s="37">
        <v>5.0</v>
      </c>
      <c r="I19" s="37">
        <f t="shared" si="2"/>
        <v>100</v>
      </c>
    </row>
    <row r="20">
      <c r="A20" s="33" t="s">
        <v>23</v>
      </c>
      <c r="B20" s="34"/>
      <c r="C20" s="42">
        <v>15.0</v>
      </c>
      <c r="D20" s="36"/>
      <c r="E20" s="41">
        <v>1.0</v>
      </c>
      <c r="F20" s="41">
        <f t="shared" si="1"/>
        <v>15</v>
      </c>
      <c r="G20" s="38"/>
      <c r="H20" s="37">
        <v>5.0</v>
      </c>
      <c r="I20" s="37">
        <f t="shared" si="2"/>
        <v>75</v>
      </c>
    </row>
    <row r="21" ht="15.75" customHeight="1">
      <c r="A21" s="33" t="s">
        <v>24</v>
      </c>
      <c r="B21" s="43"/>
      <c r="C21" s="35">
        <v>10.0</v>
      </c>
      <c r="D21" s="36"/>
      <c r="E21" s="41">
        <v>5.0</v>
      </c>
      <c r="F21" s="41">
        <f t="shared" si="1"/>
        <v>50</v>
      </c>
      <c r="G21" s="38"/>
      <c r="H21" s="37">
        <v>5.0</v>
      </c>
      <c r="I21" s="37">
        <f t="shared" si="2"/>
        <v>50</v>
      </c>
    </row>
    <row r="22" ht="15.75" customHeight="1">
      <c r="A22" s="44"/>
      <c r="B22" s="4"/>
      <c r="C22" s="45">
        <f>SUM(C17:C21)</f>
        <v>100</v>
      </c>
      <c r="D22" s="4"/>
      <c r="E22" s="4"/>
      <c r="F22" s="38">
        <f>SUM(F17:F21)</f>
        <v>360</v>
      </c>
      <c r="G22" s="46"/>
      <c r="H22" s="46"/>
      <c r="I22" s="38">
        <f>SUM(I17:I21)</f>
        <v>465</v>
      </c>
    </row>
    <row r="23" ht="15.75" customHeight="1">
      <c r="A23" s="20"/>
      <c r="B23" s="21"/>
      <c r="C23" s="21"/>
      <c r="D23" s="21"/>
      <c r="E23" s="21"/>
      <c r="F23" s="21"/>
      <c r="G23" s="21"/>
      <c r="H23" s="21"/>
      <c r="I23" s="21"/>
    </row>
    <row r="24" ht="11.25" customHeight="1">
      <c r="A24" s="44"/>
    </row>
    <row r="25" ht="15.75" customHeight="1">
      <c r="A25" s="47" t="s">
        <v>25</v>
      </c>
      <c r="B25" s="4" t="s">
        <v>26</v>
      </c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</row>
    <row r="26" ht="15.75" customHeight="1">
      <c r="A26" s="48" t="s">
        <v>27</v>
      </c>
      <c r="C26" s="49"/>
      <c r="D26" s="4"/>
      <c r="E26" s="4"/>
      <c r="F26" s="50"/>
      <c r="G26" s="4"/>
      <c r="H26" s="4"/>
      <c r="I26" s="4"/>
      <c r="J26" s="4"/>
      <c r="K26" s="4"/>
      <c r="L26" s="4"/>
      <c r="M26" s="4"/>
      <c r="N26" s="4"/>
      <c r="O26" s="4"/>
    </row>
    <row r="27" ht="15.75" customHeight="1">
      <c r="A27" s="48" t="s">
        <v>28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</row>
    <row r="28" ht="15.75" customHeight="1">
      <c r="A28" s="51" t="s">
        <v>29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</row>
    <row r="29" ht="15.75" customHeight="1">
      <c r="A29" s="51" t="s">
        <v>30</v>
      </c>
    </row>
    <row r="30" ht="15.75" customHeight="1">
      <c r="A30" s="48" t="s">
        <v>31</v>
      </c>
    </row>
    <row r="31" ht="15.75" customHeight="1">
      <c r="A31" s="44"/>
    </row>
    <row r="32" ht="15.75" customHeight="1">
      <c r="A32" s="44"/>
    </row>
    <row r="33" ht="15.75" customHeight="1">
      <c r="A33" s="44"/>
    </row>
    <row r="34" ht="15.75" customHeight="1">
      <c r="A34" s="44"/>
    </row>
    <row r="35" ht="15.75" customHeight="1">
      <c r="A35" s="44"/>
    </row>
    <row r="36" ht="15.75" customHeight="1">
      <c r="A36" s="44"/>
    </row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E14:F14"/>
    <mergeCell ref="H14:I14"/>
  </mergeCells>
  <printOptions/>
  <pageMargins bottom="0.21" footer="0.0" header="0.0" left="0.56" right="0.42" top="0.6"/>
  <pageSetup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6.86"/>
    <col customWidth="1" min="2" max="2" width="7.71"/>
    <col customWidth="1" min="3" max="8" width="9.86"/>
    <col customWidth="1" min="9" max="10" width="9.71"/>
    <col customWidth="1" min="11" max="11" width="4.43"/>
    <col customWidth="1" min="12" max="12" width="16.86"/>
    <col customWidth="1" min="13" max="13" width="7.71"/>
    <col customWidth="1" min="14" max="19" width="9.86"/>
    <col customWidth="1" min="20" max="21" width="9.71"/>
    <col customWidth="1" min="22" max="26" width="8.71"/>
  </cols>
  <sheetData>
    <row r="1">
      <c r="A1" s="1" t="s">
        <v>0</v>
      </c>
      <c r="L1" s="1" t="s">
        <v>0</v>
      </c>
      <c r="O1" s="52" t="s">
        <v>32</v>
      </c>
      <c r="P1" s="53"/>
      <c r="Q1" s="53"/>
    </row>
    <row r="2">
      <c r="A2" s="54"/>
      <c r="L2" s="54"/>
    </row>
    <row r="3">
      <c r="A3" s="54"/>
      <c r="L3" s="54"/>
    </row>
    <row r="4">
      <c r="A4" s="55" t="s">
        <v>33</v>
      </c>
      <c r="B4" s="56"/>
      <c r="C4" s="56"/>
      <c r="D4" s="56"/>
      <c r="E4" s="56"/>
      <c r="F4" s="56"/>
      <c r="G4" s="56"/>
      <c r="H4" s="56"/>
      <c r="I4" s="57" t="s">
        <v>12</v>
      </c>
      <c r="J4" s="57"/>
      <c r="L4" s="55" t="s">
        <v>33</v>
      </c>
      <c r="M4" s="56"/>
      <c r="N4" s="56"/>
      <c r="O4" s="56"/>
      <c r="P4" s="56"/>
      <c r="Q4" s="56"/>
      <c r="R4" s="56"/>
      <c r="S4" s="56"/>
      <c r="T4" s="57" t="s">
        <v>34</v>
      </c>
      <c r="U4" s="58"/>
    </row>
    <row r="5">
      <c r="A5" s="59" t="s">
        <v>35</v>
      </c>
      <c r="B5" s="60" t="s">
        <v>36</v>
      </c>
      <c r="C5" s="59" t="s">
        <v>37</v>
      </c>
      <c r="D5" s="59" t="s">
        <v>38</v>
      </c>
      <c r="E5" s="59" t="s">
        <v>39</v>
      </c>
      <c r="F5" s="59" t="s">
        <v>40</v>
      </c>
      <c r="G5" s="59" t="s">
        <v>41</v>
      </c>
      <c r="H5" s="59" t="s">
        <v>42</v>
      </c>
      <c r="I5" s="61" t="s">
        <v>43</v>
      </c>
      <c r="J5" s="61" t="s">
        <v>44</v>
      </c>
      <c r="K5" s="4"/>
      <c r="L5" s="59" t="s">
        <v>35</v>
      </c>
      <c r="M5" s="60" t="s">
        <v>36</v>
      </c>
      <c r="N5" s="59" t="s">
        <v>37</v>
      </c>
      <c r="O5" s="59" t="s">
        <v>38</v>
      </c>
      <c r="P5" s="59" t="s">
        <v>39</v>
      </c>
      <c r="Q5" s="59" t="s">
        <v>40</v>
      </c>
      <c r="R5" s="59" t="s">
        <v>41</v>
      </c>
      <c r="S5" s="59" t="s">
        <v>42</v>
      </c>
      <c r="T5" s="61" t="s">
        <v>43</v>
      </c>
      <c r="U5" s="61" t="s">
        <v>44</v>
      </c>
      <c r="V5" s="4"/>
      <c r="W5" s="4"/>
      <c r="X5" s="4"/>
      <c r="Y5" s="4"/>
      <c r="Z5" s="4"/>
    </row>
    <row r="6">
      <c r="A6" s="62" t="s">
        <v>45</v>
      </c>
      <c r="B6" s="60" t="s">
        <v>46</v>
      </c>
      <c r="C6" s="63" t="s">
        <v>47</v>
      </c>
      <c r="D6" s="63" t="s">
        <v>47</v>
      </c>
      <c r="E6" s="63" t="s">
        <v>47</v>
      </c>
      <c r="F6" s="63" t="s">
        <v>47</v>
      </c>
      <c r="G6" s="63" t="s">
        <v>47</v>
      </c>
      <c r="H6" s="64">
        <v>2350.0</v>
      </c>
      <c r="I6" s="64">
        <v>0.0</v>
      </c>
      <c r="J6" s="64">
        <v>0.0</v>
      </c>
      <c r="K6" s="4"/>
      <c r="L6" s="61" t="s">
        <v>45</v>
      </c>
      <c r="M6" s="60" t="s">
        <v>46</v>
      </c>
      <c r="N6" s="63" t="s">
        <v>47</v>
      </c>
      <c r="O6" s="63" t="s">
        <v>47</v>
      </c>
      <c r="P6" s="63" t="s">
        <v>47</v>
      </c>
      <c r="Q6" s="63" t="s">
        <v>47</v>
      </c>
      <c r="R6" s="63" t="s">
        <v>47</v>
      </c>
      <c r="S6" s="64">
        <v>2650.0</v>
      </c>
      <c r="T6" s="64">
        <v>0.0</v>
      </c>
      <c r="U6" s="64">
        <v>0.0</v>
      </c>
      <c r="V6" s="4"/>
      <c r="W6" s="4"/>
      <c r="X6" s="4"/>
      <c r="Y6" s="4"/>
      <c r="Z6" s="4"/>
    </row>
    <row r="7">
      <c r="A7" s="65" t="s">
        <v>48</v>
      </c>
      <c r="B7" s="63" t="s">
        <v>47</v>
      </c>
      <c r="C7" s="63" t="s">
        <v>47</v>
      </c>
      <c r="D7" s="63" t="s">
        <v>47</v>
      </c>
      <c r="E7" s="63" t="s">
        <v>47</v>
      </c>
      <c r="F7" s="63" t="s">
        <v>47</v>
      </c>
      <c r="G7" s="63" t="s">
        <v>47</v>
      </c>
      <c r="H7" s="63" t="s">
        <v>47</v>
      </c>
      <c r="I7" s="63" t="s">
        <v>47</v>
      </c>
      <c r="J7" s="63" t="s">
        <v>47</v>
      </c>
      <c r="K7" s="4"/>
      <c r="L7" s="65" t="s">
        <v>49</v>
      </c>
      <c r="M7" s="63" t="s">
        <v>47</v>
      </c>
      <c r="N7" s="63" t="s">
        <v>47</v>
      </c>
      <c r="O7" s="63" t="s">
        <v>47</v>
      </c>
      <c r="P7" s="63" t="s">
        <v>47</v>
      </c>
      <c r="Q7" s="63" t="s">
        <v>47</v>
      </c>
      <c r="R7" s="63" t="s">
        <v>47</v>
      </c>
      <c r="S7" s="63" t="s">
        <v>47</v>
      </c>
      <c r="T7" s="63" t="s">
        <v>47</v>
      </c>
      <c r="U7" s="63" t="s">
        <v>47</v>
      </c>
      <c r="V7" s="4"/>
      <c r="W7" s="4"/>
      <c r="X7" s="4"/>
      <c r="Y7" s="4"/>
      <c r="Z7" s="4"/>
    </row>
    <row r="8">
      <c r="A8" s="62" t="s">
        <v>50</v>
      </c>
      <c r="B8" s="60" t="s">
        <v>51</v>
      </c>
      <c r="C8" s="64">
        <v>325.0</v>
      </c>
      <c r="D8" s="64">
        <v>505.0</v>
      </c>
      <c r="E8" s="64">
        <v>565.0</v>
      </c>
      <c r="F8" s="64">
        <v>625.0</v>
      </c>
      <c r="G8" s="64">
        <v>1866.67</v>
      </c>
      <c r="H8" s="64">
        <v>2350.0</v>
      </c>
      <c r="I8" s="64">
        <v>0.0</v>
      </c>
      <c r="J8" s="64">
        <v>0.0</v>
      </c>
      <c r="K8" s="4"/>
      <c r="L8" s="62" t="s">
        <v>50</v>
      </c>
      <c r="M8" s="60" t="s">
        <v>51</v>
      </c>
      <c r="N8" s="64">
        <v>730.0</v>
      </c>
      <c r="O8" s="64">
        <v>800.0</v>
      </c>
      <c r="P8" s="64">
        <v>1100.0</v>
      </c>
      <c r="Q8" s="64">
        <v>1400.0</v>
      </c>
      <c r="R8" s="64">
        <v>1950.0</v>
      </c>
      <c r="S8" s="64">
        <v>2650.0</v>
      </c>
      <c r="T8" s="64">
        <v>0.0</v>
      </c>
      <c r="U8" s="64">
        <v>0.0</v>
      </c>
      <c r="V8" s="4"/>
      <c r="W8" s="4"/>
      <c r="X8" s="4"/>
      <c r="Y8" s="4"/>
      <c r="Z8" s="4"/>
    </row>
    <row r="9">
      <c r="A9" s="62" t="s">
        <v>52</v>
      </c>
      <c r="B9" s="60" t="s">
        <v>51</v>
      </c>
      <c r="C9" s="64">
        <v>325.0</v>
      </c>
      <c r="D9" s="64">
        <v>505.0</v>
      </c>
      <c r="E9" s="64">
        <v>565.0</v>
      </c>
      <c r="F9" s="64">
        <v>625.0</v>
      </c>
      <c r="G9" s="64">
        <v>1866.67</v>
      </c>
      <c r="H9" s="64">
        <v>2350.0</v>
      </c>
      <c r="I9" s="64">
        <v>0.0</v>
      </c>
      <c r="J9" s="64">
        <v>0.0</v>
      </c>
      <c r="K9" s="4"/>
      <c r="L9" s="62" t="s">
        <v>52</v>
      </c>
      <c r="M9" s="60" t="s">
        <v>51</v>
      </c>
      <c r="N9" s="64">
        <v>730.0</v>
      </c>
      <c r="O9" s="64">
        <v>800.0</v>
      </c>
      <c r="P9" s="64">
        <v>1100.0</v>
      </c>
      <c r="Q9" s="64">
        <v>1400.0</v>
      </c>
      <c r="R9" s="64">
        <v>1950.0</v>
      </c>
      <c r="S9" s="64">
        <v>2650.0</v>
      </c>
      <c r="T9" s="64">
        <v>0.0</v>
      </c>
      <c r="U9" s="64">
        <v>0.0</v>
      </c>
      <c r="V9" s="4"/>
      <c r="W9" s="4"/>
      <c r="X9" s="4"/>
      <c r="Y9" s="4"/>
      <c r="Z9" s="4"/>
    </row>
    <row r="10">
      <c r="A10" s="62" t="s">
        <v>53</v>
      </c>
      <c r="B10" s="60" t="s">
        <v>51</v>
      </c>
      <c r="C10" s="64">
        <v>325.0</v>
      </c>
      <c r="D10" s="64">
        <v>505.0</v>
      </c>
      <c r="E10" s="64">
        <v>565.0</v>
      </c>
      <c r="F10" s="64">
        <v>625.0</v>
      </c>
      <c r="G10" s="64">
        <v>1866.67</v>
      </c>
      <c r="H10" s="64">
        <v>2350.0</v>
      </c>
      <c r="I10" s="64">
        <v>0.0</v>
      </c>
      <c r="J10" s="64">
        <v>0.0</v>
      </c>
      <c r="K10" s="4"/>
      <c r="L10" s="62" t="s">
        <v>53</v>
      </c>
      <c r="M10" s="60" t="s">
        <v>51</v>
      </c>
      <c r="N10" s="64">
        <v>730.0</v>
      </c>
      <c r="O10" s="64">
        <v>800.0</v>
      </c>
      <c r="P10" s="64">
        <v>1100.0</v>
      </c>
      <c r="Q10" s="64">
        <v>1400.0</v>
      </c>
      <c r="R10" s="64">
        <v>1950.0</v>
      </c>
      <c r="S10" s="64">
        <v>2650.0</v>
      </c>
      <c r="T10" s="64">
        <v>0.0</v>
      </c>
      <c r="U10" s="64">
        <v>0.0</v>
      </c>
      <c r="V10" s="4"/>
      <c r="W10" s="4"/>
      <c r="X10" s="4"/>
      <c r="Y10" s="4"/>
      <c r="Z10" s="4"/>
    </row>
    <row r="11">
      <c r="A11" s="62" t="s">
        <v>54</v>
      </c>
      <c r="B11" s="60" t="s">
        <v>51</v>
      </c>
      <c r="C11" s="64">
        <v>325.0</v>
      </c>
      <c r="D11" s="64">
        <v>505.0</v>
      </c>
      <c r="E11" s="64">
        <v>565.0</v>
      </c>
      <c r="F11" s="64">
        <v>625.0</v>
      </c>
      <c r="G11" s="64">
        <v>1866.67</v>
      </c>
      <c r="H11" s="64">
        <v>2350.0</v>
      </c>
      <c r="I11" s="64">
        <v>0.0</v>
      </c>
      <c r="J11" s="64">
        <v>0.0</v>
      </c>
      <c r="K11" s="4"/>
      <c r="L11" s="62" t="s">
        <v>54</v>
      </c>
      <c r="M11" s="60" t="s">
        <v>51</v>
      </c>
      <c r="N11" s="64">
        <v>730.0</v>
      </c>
      <c r="O11" s="64">
        <v>800.0</v>
      </c>
      <c r="P11" s="64">
        <v>1100.0</v>
      </c>
      <c r="Q11" s="64">
        <v>1400.0</v>
      </c>
      <c r="R11" s="64">
        <v>1950.0</v>
      </c>
      <c r="S11" s="64">
        <v>2650.0</v>
      </c>
      <c r="T11" s="64">
        <v>0.0</v>
      </c>
      <c r="U11" s="64">
        <v>0.0</v>
      </c>
      <c r="V11" s="4"/>
      <c r="W11" s="4"/>
      <c r="X11" s="4"/>
      <c r="Y11" s="4"/>
      <c r="Z11" s="4"/>
    </row>
    <row r="12">
      <c r="A12" s="62" t="s">
        <v>55</v>
      </c>
      <c r="B12" s="60" t="s">
        <v>51</v>
      </c>
      <c r="C12" s="64">
        <v>325.0</v>
      </c>
      <c r="D12" s="64">
        <v>505.0</v>
      </c>
      <c r="E12" s="64">
        <v>565.0</v>
      </c>
      <c r="F12" s="64">
        <v>625.0</v>
      </c>
      <c r="G12" s="64">
        <v>1866.67</v>
      </c>
      <c r="H12" s="64">
        <v>2350.0</v>
      </c>
      <c r="I12" s="64">
        <v>0.0</v>
      </c>
      <c r="J12" s="64">
        <v>0.0</v>
      </c>
      <c r="K12" s="4"/>
      <c r="L12" s="62" t="s">
        <v>55</v>
      </c>
      <c r="M12" s="60" t="s">
        <v>51</v>
      </c>
      <c r="N12" s="64">
        <v>730.0</v>
      </c>
      <c r="O12" s="64">
        <v>800.0</v>
      </c>
      <c r="P12" s="64">
        <v>1100.0</v>
      </c>
      <c r="Q12" s="64">
        <v>1400.0</v>
      </c>
      <c r="R12" s="64">
        <v>1950.0</v>
      </c>
      <c r="S12" s="64">
        <v>2650.0</v>
      </c>
      <c r="T12" s="64">
        <v>0.0</v>
      </c>
      <c r="U12" s="64">
        <v>0.0</v>
      </c>
      <c r="V12" s="4"/>
      <c r="W12" s="4"/>
      <c r="X12" s="4"/>
      <c r="Y12" s="4"/>
      <c r="Z12" s="4"/>
    </row>
    <row r="13">
      <c r="A13" s="66" t="s">
        <v>56</v>
      </c>
      <c r="B13" s="67" t="s">
        <v>51</v>
      </c>
      <c r="C13" s="64">
        <v>325.0</v>
      </c>
      <c r="D13" s="64">
        <v>505.0</v>
      </c>
      <c r="E13" s="64">
        <v>565.0</v>
      </c>
      <c r="F13" s="64">
        <v>625.0</v>
      </c>
      <c r="G13" s="64">
        <v>1866.67</v>
      </c>
      <c r="H13" s="64">
        <v>2350.0</v>
      </c>
      <c r="I13" s="64">
        <v>0.0</v>
      </c>
      <c r="J13" s="64">
        <v>0.0</v>
      </c>
      <c r="K13" s="4"/>
      <c r="L13" s="66" t="s">
        <v>57</v>
      </c>
      <c r="M13" s="67" t="s">
        <v>51</v>
      </c>
      <c r="N13" s="64">
        <v>730.0</v>
      </c>
      <c r="O13" s="64">
        <v>800.0</v>
      </c>
      <c r="P13" s="64">
        <v>1100.0</v>
      </c>
      <c r="Q13" s="64">
        <v>1400.0</v>
      </c>
      <c r="R13" s="64">
        <v>1950.0</v>
      </c>
      <c r="S13" s="64">
        <v>2650.0</v>
      </c>
      <c r="T13" s="64">
        <v>0.0</v>
      </c>
      <c r="U13" s="64">
        <v>0.0</v>
      </c>
      <c r="V13" s="4"/>
      <c r="W13" s="4"/>
      <c r="X13" s="4"/>
      <c r="Y13" s="4"/>
      <c r="Z13" s="4"/>
    </row>
    <row r="14">
      <c r="A14" s="62" t="s">
        <v>58</v>
      </c>
      <c r="B14" s="60" t="s">
        <v>51</v>
      </c>
      <c r="C14" s="64">
        <v>2427.27</v>
      </c>
      <c r="D14" s="64" t="s">
        <v>59</v>
      </c>
      <c r="E14" s="64" t="s">
        <v>59</v>
      </c>
      <c r="F14" s="64" t="s">
        <v>59</v>
      </c>
      <c r="G14" s="64" t="s">
        <v>59</v>
      </c>
      <c r="H14" s="64" t="s">
        <v>59</v>
      </c>
      <c r="I14" s="64">
        <v>0.0</v>
      </c>
      <c r="J14" s="64" t="s">
        <v>59</v>
      </c>
      <c r="K14" s="4"/>
      <c r="L14" s="62" t="s">
        <v>58</v>
      </c>
      <c r="M14" s="60" t="s">
        <v>51</v>
      </c>
      <c r="N14" s="64">
        <v>730.0</v>
      </c>
      <c r="O14" s="64">
        <v>800.0</v>
      </c>
      <c r="P14" s="64">
        <v>1100.0</v>
      </c>
      <c r="Q14" s="64">
        <v>1400.0</v>
      </c>
      <c r="R14" s="64">
        <v>1950.0</v>
      </c>
      <c r="S14" s="64">
        <v>2650.0</v>
      </c>
      <c r="T14" s="64">
        <v>0.0</v>
      </c>
      <c r="U14" s="64">
        <v>0.0</v>
      </c>
      <c r="V14" s="4"/>
      <c r="W14" s="4"/>
      <c r="X14" s="4"/>
      <c r="Y14" s="4"/>
      <c r="Z14" s="4"/>
    </row>
    <row r="15">
      <c r="A15" s="62" t="s">
        <v>60</v>
      </c>
      <c r="B15" s="60" t="s">
        <v>51</v>
      </c>
      <c r="C15" s="64">
        <v>325.0</v>
      </c>
      <c r="D15" s="64">
        <v>505.0</v>
      </c>
      <c r="E15" s="64">
        <v>565.0</v>
      </c>
      <c r="F15" s="64">
        <v>625.0</v>
      </c>
      <c r="G15" s="64">
        <v>1866.67</v>
      </c>
      <c r="H15" s="64">
        <v>2350.0</v>
      </c>
      <c r="I15" s="64">
        <v>0.0</v>
      </c>
      <c r="J15" s="64">
        <v>0.0</v>
      </c>
      <c r="K15" s="4"/>
      <c r="L15" s="62" t="s">
        <v>60</v>
      </c>
      <c r="M15" s="60" t="s">
        <v>51</v>
      </c>
      <c r="N15" s="64">
        <v>730.0</v>
      </c>
      <c r="O15" s="64">
        <v>800.0</v>
      </c>
      <c r="P15" s="64">
        <v>1100.0</v>
      </c>
      <c r="Q15" s="64">
        <v>1400.0</v>
      </c>
      <c r="R15" s="64">
        <v>1950.0</v>
      </c>
      <c r="S15" s="64">
        <v>2650.0</v>
      </c>
      <c r="T15" s="64">
        <v>0.0</v>
      </c>
      <c r="U15" s="64">
        <v>0.0</v>
      </c>
      <c r="V15" s="4"/>
      <c r="W15" s="4"/>
      <c r="X15" s="4"/>
      <c r="Y15" s="4"/>
      <c r="Z15" s="4"/>
    </row>
    <row r="16">
      <c r="A16" s="62" t="s">
        <v>61</v>
      </c>
      <c r="B16" s="60" t="s">
        <v>51</v>
      </c>
      <c r="C16" s="64">
        <v>325.0</v>
      </c>
      <c r="D16" s="64">
        <v>505.0</v>
      </c>
      <c r="E16" s="64">
        <v>565.0</v>
      </c>
      <c r="F16" s="64">
        <v>625.0</v>
      </c>
      <c r="G16" s="64">
        <v>1866.67</v>
      </c>
      <c r="H16" s="64">
        <v>2350.0</v>
      </c>
      <c r="I16" s="64">
        <v>0.0</v>
      </c>
      <c r="J16" s="64">
        <v>0.0</v>
      </c>
      <c r="K16" s="4"/>
      <c r="L16" s="62" t="s">
        <v>61</v>
      </c>
      <c r="M16" s="60" t="s">
        <v>51</v>
      </c>
      <c r="N16" s="64">
        <v>730.0</v>
      </c>
      <c r="O16" s="64">
        <v>800.0</v>
      </c>
      <c r="P16" s="64">
        <v>1100.0</v>
      </c>
      <c r="Q16" s="64">
        <v>1400.0</v>
      </c>
      <c r="R16" s="64">
        <v>1950.0</v>
      </c>
      <c r="S16" s="64">
        <v>2650.0</v>
      </c>
      <c r="T16" s="64">
        <v>0.0</v>
      </c>
      <c r="U16" s="64">
        <v>0.0</v>
      </c>
      <c r="V16" s="4"/>
      <c r="W16" s="4"/>
      <c r="X16" s="4"/>
      <c r="Y16" s="4"/>
      <c r="Z16" s="4"/>
    </row>
    <row r="17">
      <c r="A17" s="62" t="s">
        <v>62</v>
      </c>
      <c r="B17" s="60" t="s">
        <v>63</v>
      </c>
      <c r="C17" s="68" t="s">
        <v>47</v>
      </c>
      <c r="D17" s="68" t="s">
        <v>47</v>
      </c>
      <c r="E17" s="68" t="s">
        <v>47</v>
      </c>
      <c r="F17" s="64">
        <v>625.0</v>
      </c>
      <c r="G17" s="64">
        <v>1866.67</v>
      </c>
      <c r="H17" s="64">
        <v>2350.0</v>
      </c>
      <c r="I17" s="64">
        <v>0.0</v>
      </c>
      <c r="J17" s="64">
        <v>0.0</v>
      </c>
      <c r="K17" s="4"/>
      <c r="L17" s="62" t="s">
        <v>62</v>
      </c>
      <c r="M17" s="60" t="s">
        <v>63</v>
      </c>
      <c r="N17" s="68" t="s">
        <v>47</v>
      </c>
      <c r="O17" s="68" t="s">
        <v>47</v>
      </c>
      <c r="P17" s="68" t="s">
        <v>47</v>
      </c>
      <c r="Q17" s="64">
        <v>1400.0</v>
      </c>
      <c r="R17" s="64">
        <v>1950.0</v>
      </c>
      <c r="S17" s="64">
        <v>2650.0</v>
      </c>
      <c r="T17" s="64">
        <v>0.0</v>
      </c>
      <c r="U17" s="64">
        <v>0.0</v>
      </c>
      <c r="V17" s="4"/>
      <c r="W17" s="4"/>
      <c r="X17" s="4"/>
      <c r="Y17" s="4"/>
      <c r="Z17" s="4"/>
    </row>
    <row r="18">
      <c r="A18" s="62" t="s">
        <v>64</v>
      </c>
      <c r="B18" s="60" t="s">
        <v>51</v>
      </c>
      <c r="C18" s="64">
        <v>325.0</v>
      </c>
      <c r="D18" s="64">
        <v>505.0</v>
      </c>
      <c r="E18" s="64">
        <v>565.0</v>
      </c>
      <c r="F18" s="64">
        <v>625.0</v>
      </c>
      <c r="G18" s="64">
        <v>1866.67</v>
      </c>
      <c r="H18" s="64">
        <v>2350.0</v>
      </c>
      <c r="I18" s="64">
        <v>0.0</v>
      </c>
      <c r="J18" s="64">
        <v>0.0</v>
      </c>
      <c r="L18" s="62" t="s">
        <v>64</v>
      </c>
      <c r="M18" s="60" t="s">
        <v>51</v>
      </c>
      <c r="N18" s="64">
        <v>730.0</v>
      </c>
      <c r="O18" s="64">
        <v>800.0</v>
      </c>
      <c r="P18" s="64">
        <v>1100.0</v>
      </c>
      <c r="Q18" s="64">
        <v>1400.0</v>
      </c>
      <c r="R18" s="64">
        <v>1950.0</v>
      </c>
      <c r="S18" s="64">
        <v>2650.0</v>
      </c>
      <c r="T18" s="64">
        <v>0.0</v>
      </c>
      <c r="U18" s="64">
        <v>0.0</v>
      </c>
    </row>
    <row r="19">
      <c r="A19" s="62" t="s">
        <v>65</v>
      </c>
      <c r="B19" s="60" t="s">
        <v>51</v>
      </c>
      <c r="C19" s="64">
        <v>2427.27</v>
      </c>
      <c r="D19" s="64" t="s">
        <v>59</v>
      </c>
      <c r="E19" s="64" t="s">
        <v>59</v>
      </c>
      <c r="F19" s="64" t="s">
        <v>59</v>
      </c>
      <c r="G19" s="64" t="s">
        <v>59</v>
      </c>
      <c r="H19" s="64" t="s">
        <v>59</v>
      </c>
      <c r="I19" s="64">
        <v>0.0</v>
      </c>
      <c r="J19" s="64" t="s">
        <v>59</v>
      </c>
      <c r="L19" s="62" t="s">
        <v>65</v>
      </c>
      <c r="M19" s="60" t="s">
        <v>51</v>
      </c>
      <c r="N19" s="64">
        <v>730.0</v>
      </c>
      <c r="O19" s="64">
        <v>800.0</v>
      </c>
      <c r="P19" s="64">
        <v>1100.0</v>
      </c>
      <c r="Q19" s="64">
        <v>1400.0</v>
      </c>
      <c r="R19" s="64">
        <v>1950.0</v>
      </c>
      <c r="S19" s="64">
        <v>2650.0</v>
      </c>
      <c r="T19" s="64">
        <v>0.0</v>
      </c>
      <c r="U19" s="64">
        <v>0.0</v>
      </c>
    </row>
    <row r="20">
      <c r="A20" s="62" t="s">
        <v>66</v>
      </c>
      <c r="B20" s="60" t="s">
        <v>51</v>
      </c>
      <c r="C20" s="64">
        <v>2427.27</v>
      </c>
      <c r="D20" s="64" t="s">
        <v>59</v>
      </c>
      <c r="E20" s="64" t="s">
        <v>59</v>
      </c>
      <c r="F20" s="64" t="s">
        <v>59</v>
      </c>
      <c r="G20" s="64" t="s">
        <v>59</v>
      </c>
      <c r="H20" s="64" t="s">
        <v>59</v>
      </c>
      <c r="I20" s="64">
        <v>0.0</v>
      </c>
      <c r="J20" s="64" t="s">
        <v>59</v>
      </c>
      <c r="L20" s="62" t="s">
        <v>66</v>
      </c>
      <c r="M20" s="60" t="s">
        <v>51</v>
      </c>
      <c r="N20" s="64">
        <v>730.0</v>
      </c>
      <c r="O20" s="64">
        <v>800.0</v>
      </c>
      <c r="P20" s="64">
        <v>1100.0</v>
      </c>
      <c r="Q20" s="64">
        <v>1400.0</v>
      </c>
      <c r="R20" s="64">
        <v>1950.0</v>
      </c>
      <c r="S20" s="64">
        <v>2650.0</v>
      </c>
      <c r="T20" s="64">
        <v>0.0</v>
      </c>
      <c r="U20" s="64">
        <v>0.0</v>
      </c>
    </row>
    <row r="21" ht="15.75" customHeight="1">
      <c r="A21" s="62" t="s">
        <v>67</v>
      </c>
      <c r="B21" s="60" t="s">
        <v>51</v>
      </c>
      <c r="C21" s="64">
        <v>325.0</v>
      </c>
      <c r="D21" s="64">
        <v>505.0</v>
      </c>
      <c r="E21" s="64">
        <v>565.0</v>
      </c>
      <c r="F21" s="64">
        <v>625.0</v>
      </c>
      <c r="G21" s="64">
        <v>1866.67</v>
      </c>
      <c r="H21" s="64">
        <v>2350.0</v>
      </c>
      <c r="I21" s="64">
        <v>0.0</v>
      </c>
      <c r="J21" s="64">
        <v>0.0</v>
      </c>
      <c r="L21" s="62" t="s">
        <v>67</v>
      </c>
      <c r="M21" s="60" t="s">
        <v>51</v>
      </c>
      <c r="N21" s="64">
        <v>730.0</v>
      </c>
      <c r="O21" s="64">
        <v>800.0</v>
      </c>
      <c r="P21" s="64">
        <v>1100.0</v>
      </c>
      <c r="Q21" s="64">
        <v>1400.0</v>
      </c>
      <c r="R21" s="64">
        <v>1950.0</v>
      </c>
      <c r="S21" s="64">
        <v>2650.0</v>
      </c>
      <c r="T21" s="64">
        <v>0.0</v>
      </c>
      <c r="U21" s="64">
        <v>0.0</v>
      </c>
    </row>
    <row r="22" ht="15.75" customHeight="1">
      <c r="A22" s="62" t="s">
        <v>68</v>
      </c>
      <c r="B22" s="60" t="s">
        <v>51</v>
      </c>
      <c r="C22" s="64">
        <v>325.0</v>
      </c>
      <c r="D22" s="64">
        <v>505.0</v>
      </c>
      <c r="E22" s="64">
        <v>565.0</v>
      </c>
      <c r="F22" s="64">
        <v>625.0</v>
      </c>
      <c r="G22" s="64">
        <v>1866.67</v>
      </c>
      <c r="H22" s="64">
        <v>2350.0</v>
      </c>
      <c r="I22" s="64">
        <v>0.0</v>
      </c>
      <c r="J22" s="64">
        <v>0.0</v>
      </c>
      <c r="L22" s="62" t="s">
        <v>68</v>
      </c>
      <c r="M22" s="60" t="s">
        <v>51</v>
      </c>
      <c r="N22" s="64">
        <v>730.0</v>
      </c>
      <c r="O22" s="64">
        <v>800.0</v>
      </c>
      <c r="P22" s="64">
        <v>1100.0</v>
      </c>
      <c r="Q22" s="64">
        <v>1400.0</v>
      </c>
      <c r="R22" s="64">
        <v>1950.0</v>
      </c>
      <c r="S22" s="64">
        <v>2650.0</v>
      </c>
      <c r="T22" s="64">
        <v>0.0</v>
      </c>
      <c r="U22" s="64">
        <v>0.0</v>
      </c>
    </row>
    <row r="23" ht="15.75" customHeight="1">
      <c r="A23" s="62" t="s">
        <v>69</v>
      </c>
      <c r="B23" s="60" t="s">
        <v>51</v>
      </c>
      <c r="C23" s="64">
        <v>325.0</v>
      </c>
      <c r="D23" s="64">
        <v>505.0</v>
      </c>
      <c r="E23" s="64">
        <v>565.0</v>
      </c>
      <c r="F23" s="64">
        <v>625.0</v>
      </c>
      <c r="G23" s="64">
        <v>1866.67</v>
      </c>
      <c r="H23" s="64">
        <v>2350.0</v>
      </c>
      <c r="I23" s="64">
        <v>0.0</v>
      </c>
      <c r="J23" s="64">
        <v>0.0</v>
      </c>
      <c r="L23" s="62" t="s">
        <v>69</v>
      </c>
      <c r="M23" s="60" t="s">
        <v>51</v>
      </c>
      <c r="N23" s="64">
        <v>730.0</v>
      </c>
      <c r="O23" s="64">
        <v>800.0</v>
      </c>
      <c r="P23" s="64">
        <v>1100.0</v>
      </c>
      <c r="Q23" s="64">
        <v>1400.0</v>
      </c>
      <c r="R23" s="64">
        <v>1950.0</v>
      </c>
      <c r="S23" s="64">
        <v>2650.0</v>
      </c>
      <c r="T23" s="64">
        <v>0.0</v>
      </c>
      <c r="U23" s="64">
        <v>0.0</v>
      </c>
    </row>
    <row r="24" ht="15.75" customHeight="1">
      <c r="A24" s="62" t="s">
        <v>70</v>
      </c>
      <c r="B24" s="60" t="s">
        <v>51</v>
      </c>
      <c r="C24" s="64">
        <v>325.0</v>
      </c>
      <c r="D24" s="64">
        <v>505.0</v>
      </c>
      <c r="E24" s="64">
        <v>565.0</v>
      </c>
      <c r="F24" s="64">
        <v>625.0</v>
      </c>
      <c r="G24" s="64">
        <v>1866.67</v>
      </c>
      <c r="H24" s="64">
        <v>2350.0</v>
      </c>
      <c r="I24" s="64">
        <v>0.0</v>
      </c>
      <c r="J24" s="64">
        <v>0.0</v>
      </c>
      <c r="L24" s="62" t="s">
        <v>70</v>
      </c>
      <c r="M24" s="60" t="s">
        <v>51</v>
      </c>
      <c r="N24" s="64">
        <v>730.0</v>
      </c>
      <c r="O24" s="64">
        <v>800.0</v>
      </c>
      <c r="P24" s="64">
        <v>1100.0</v>
      </c>
      <c r="Q24" s="64">
        <v>1400.0</v>
      </c>
      <c r="R24" s="64">
        <v>1950.0</v>
      </c>
      <c r="S24" s="64">
        <v>2650.0</v>
      </c>
      <c r="T24" s="64">
        <v>0.0</v>
      </c>
      <c r="U24" s="64">
        <v>0.0</v>
      </c>
    </row>
    <row r="25" ht="15.75" customHeight="1">
      <c r="A25" s="62" t="s">
        <v>71</v>
      </c>
      <c r="B25" s="60" t="s">
        <v>63</v>
      </c>
      <c r="C25" s="68" t="s">
        <v>47</v>
      </c>
      <c r="D25" s="68" t="s">
        <v>47</v>
      </c>
      <c r="E25" s="68" t="s">
        <v>47</v>
      </c>
      <c r="F25" s="64">
        <v>625.0</v>
      </c>
      <c r="G25" s="64">
        <v>1866.67</v>
      </c>
      <c r="H25" s="64">
        <v>2350.0</v>
      </c>
      <c r="I25" s="64">
        <v>0.0</v>
      </c>
      <c r="J25" s="64">
        <v>0.0</v>
      </c>
      <c r="L25" s="62" t="s">
        <v>71</v>
      </c>
      <c r="M25" s="60" t="s">
        <v>63</v>
      </c>
      <c r="N25" s="68" t="s">
        <v>47</v>
      </c>
      <c r="O25" s="68" t="s">
        <v>47</v>
      </c>
      <c r="P25" s="68" t="s">
        <v>47</v>
      </c>
      <c r="Q25" s="64">
        <v>1400.0</v>
      </c>
      <c r="R25" s="64">
        <v>1950.0</v>
      </c>
      <c r="S25" s="64">
        <v>2650.0</v>
      </c>
      <c r="T25" s="64">
        <v>0.0</v>
      </c>
      <c r="U25" s="64">
        <v>0.0</v>
      </c>
    </row>
    <row r="26" ht="15.75" customHeight="1">
      <c r="A26" s="62" t="s">
        <v>72</v>
      </c>
      <c r="B26" s="60" t="s">
        <v>51</v>
      </c>
      <c r="C26" s="64">
        <v>325.0</v>
      </c>
      <c r="D26" s="64">
        <v>505.0</v>
      </c>
      <c r="E26" s="64">
        <v>565.0</v>
      </c>
      <c r="F26" s="64">
        <v>625.0</v>
      </c>
      <c r="G26" s="64">
        <v>1866.67</v>
      </c>
      <c r="H26" s="64">
        <v>2350.0</v>
      </c>
      <c r="I26" s="64">
        <v>0.0</v>
      </c>
      <c r="J26" s="64">
        <v>0.0</v>
      </c>
      <c r="L26" s="62" t="s">
        <v>72</v>
      </c>
      <c r="M26" s="60" t="s">
        <v>51</v>
      </c>
      <c r="N26" s="64">
        <v>730.0</v>
      </c>
      <c r="O26" s="64">
        <v>800.0</v>
      </c>
      <c r="P26" s="64">
        <v>1100.0</v>
      </c>
      <c r="Q26" s="64">
        <v>1400.0</v>
      </c>
      <c r="R26" s="64">
        <v>1950.0</v>
      </c>
      <c r="S26" s="64">
        <v>2650.0</v>
      </c>
      <c r="T26" s="64">
        <v>0.0</v>
      </c>
      <c r="U26" s="64">
        <v>0.0</v>
      </c>
    </row>
    <row r="27" ht="15.75" customHeight="1">
      <c r="A27" s="62" t="s">
        <v>73</v>
      </c>
      <c r="B27" s="60" t="s">
        <v>51</v>
      </c>
      <c r="C27" s="64">
        <v>325.0</v>
      </c>
      <c r="D27" s="64">
        <v>505.0</v>
      </c>
      <c r="E27" s="64">
        <v>565.0</v>
      </c>
      <c r="F27" s="64">
        <v>625.0</v>
      </c>
      <c r="G27" s="64">
        <v>1866.67</v>
      </c>
      <c r="H27" s="64">
        <v>2350.0</v>
      </c>
      <c r="I27" s="64">
        <v>0.0</v>
      </c>
      <c r="J27" s="64">
        <v>0.0</v>
      </c>
      <c r="L27" s="62" t="s">
        <v>73</v>
      </c>
      <c r="M27" s="60" t="s">
        <v>51</v>
      </c>
      <c r="N27" s="64">
        <v>730.0</v>
      </c>
      <c r="O27" s="64">
        <v>800.0</v>
      </c>
      <c r="P27" s="64">
        <v>1100.0</v>
      </c>
      <c r="Q27" s="64">
        <v>1400.0</v>
      </c>
      <c r="R27" s="64">
        <v>1950.0</v>
      </c>
      <c r="S27" s="64">
        <v>2650.0</v>
      </c>
      <c r="T27" s="64">
        <v>0.0</v>
      </c>
      <c r="U27" s="64">
        <v>0.0</v>
      </c>
    </row>
    <row r="28" ht="15.75" customHeight="1"/>
    <row r="29" ht="15.75" customHeight="1"/>
    <row r="30" ht="15.75" customHeight="1">
      <c r="A30" s="69" t="s">
        <v>74</v>
      </c>
      <c r="B30" s="70"/>
      <c r="C30" s="70"/>
      <c r="D30" s="70"/>
      <c r="E30" s="70"/>
      <c r="F30" s="70"/>
      <c r="G30" s="70"/>
      <c r="H30" s="70"/>
      <c r="I30" s="57" t="s">
        <v>12</v>
      </c>
      <c r="J30" s="58"/>
      <c r="L30" s="69" t="s">
        <v>74</v>
      </c>
      <c r="M30" s="70"/>
      <c r="N30" s="70"/>
      <c r="O30" s="70"/>
      <c r="P30" s="70"/>
      <c r="Q30" s="70"/>
      <c r="R30" s="70"/>
      <c r="S30" s="70"/>
      <c r="T30" s="57" t="s">
        <v>34</v>
      </c>
      <c r="U30" s="58"/>
    </row>
    <row r="31" ht="15.75" customHeight="1">
      <c r="A31" s="59" t="s">
        <v>35</v>
      </c>
      <c r="B31" s="60" t="s">
        <v>36</v>
      </c>
      <c r="C31" s="59" t="s">
        <v>37</v>
      </c>
      <c r="D31" s="59" t="s">
        <v>38</v>
      </c>
      <c r="E31" s="59" t="s">
        <v>39</v>
      </c>
      <c r="F31" s="59" t="s">
        <v>40</v>
      </c>
      <c r="G31" s="59" t="s">
        <v>41</v>
      </c>
      <c r="H31" s="59" t="s">
        <v>42</v>
      </c>
      <c r="I31" s="61" t="s">
        <v>43</v>
      </c>
      <c r="J31" s="61" t="s">
        <v>44</v>
      </c>
      <c r="L31" s="59" t="s">
        <v>35</v>
      </c>
      <c r="M31" s="60" t="s">
        <v>36</v>
      </c>
      <c r="N31" s="59" t="s">
        <v>37</v>
      </c>
      <c r="O31" s="59" t="s">
        <v>38</v>
      </c>
      <c r="P31" s="59" t="s">
        <v>39</v>
      </c>
      <c r="Q31" s="59" t="s">
        <v>40</v>
      </c>
      <c r="R31" s="59" t="s">
        <v>41</v>
      </c>
      <c r="S31" s="59" t="s">
        <v>42</v>
      </c>
      <c r="T31" s="61" t="s">
        <v>43</v>
      </c>
      <c r="U31" s="61" t="s">
        <v>44</v>
      </c>
    </row>
    <row r="32" ht="15.75" customHeight="1">
      <c r="A32" s="61" t="s">
        <v>45</v>
      </c>
      <c r="B32" s="60" t="s">
        <v>46</v>
      </c>
      <c r="C32" s="63" t="s">
        <v>47</v>
      </c>
      <c r="D32" s="63" t="s">
        <v>47</v>
      </c>
      <c r="E32" s="63" t="s">
        <v>47</v>
      </c>
      <c r="F32" s="63" t="s">
        <v>47</v>
      </c>
      <c r="G32" s="63" t="s">
        <v>47</v>
      </c>
      <c r="H32" s="64">
        <v>2325.0</v>
      </c>
      <c r="I32" s="64">
        <v>0.0</v>
      </c>
      <c r="J32" s="64">
        <v>0.0</v>
      </c>
      <c r="L32" s="61" t="s">
        <v>45</v>
      </c>
      <c r="M32" s="60" t="s">
        <v>46</v>
      </c>
      <c r="N32" s="63" t="s">
        <v>47</v>
      </c>
      <c r="O32" s="63" t="s">
        <v>47</v>
      </c>
      <c r="P32" s="63" t="s">
        <v>47</v>
      </c>
      <c r="Q32" s="63" t="s">
        <v>47</v>
      </c>
      <c r="R32" s="63" t="s">
        <v>47</v>
      </c>
      <c r="S32" s="71">
        <v>2450.0</v>
      </c>
      <c r="T32" s="64">
        <v>0.0</v>
      </c>
      <c r="U32" s="64">
        <v>0.0</v>
      </c>
    </row>
    <row r="33" ht="15.75" customHeight="1">
      <c r="A33" s="65" t="s">
        <v>75</v>
      </c>
      <c r="B33" s="63" t="s">
        <v>47</v>
      </c>
      <c r="C33" s="63" t="s">
        <v>47</v>
      </c>
      <c r="D33" s="63" t="s">
        <v>47</v>
      </c>
      <c r="E33" s="63" t="s">
        <v>47</v>
      </c>
      <c r="F33" s="63" t="s">
        <v>47</v>
      </c>
      <c r="G33" s="63" t="s">
        <v>47</v>
      </c>
      <c r="H33" s="63" t="s">
        <v>47</v>
      </c>
      <c r="I33" s="63" t="s">
        <v>47</v>
      </c>
      <c r="J33" s="63" t="s">
        <v>47</v>
      </c>
      <c r="L33" s="65" t="s">
        <v>76</v>
      </c>
      <c r="M33" s="63" t="s">
        <v>47</v>
      </c>
      <c r="N33" s="63" t="s">
        <v>47</v>
      </c>
      <c r="O33" s="63" t="s">
        <v>47</v>
      </c>
      <c r="P33" s="63" t="s">
        <v>47</v>
      </c>
      <c r="Q33" s="63" t="s">
        <v>47</v>
      </c>
      <c r="R33" s="63" t="s">
        <v>47</v>
      </c>
      <c r="S33" s="63" t="s">
        <v>47</v>
      </c>
      <c r="T33" s="63" t="s">
        <v>47</v>
      </c>
      <c r="U33" s="63" t="s">
        <v>47</v>
      </c>
    </row>
    <row r="34" ht="15.75" customHeight="1">
      <c r="A34" s="62" t="s">
        <v>50</v>
      </c>
      <c r="B34" s="60" t="s">
        <v>51</v>
      </c>
      <c r="C34" s="64">
        <v>315.0</v>
      </c>
      <c r="D34" s="64">
        <v>490.0</v>
      </c>
      <c r="E34" s="64">
        <v>547.5</v>
      </c>
      <c r="F34" s="64">
        <v>605.0</v>
      </c>
      <c r="G34" s="64">
        <v>1786.67</v>
      </c>
      <c r="H34" s="64">
        <v>2325.0</v>
      </c>
      <c r="I34" s="64">
        <v>0.0</v>
      </c>
      <c r="J34" s="64">
        <v>0.0</v>
      </c>
      <c r="L34" s="62" t="s">
        <v>50</v>
      </c>
      <c r="M34" s="60" t="s">
        <v>51</v>
      </c>
      <c r="N34" s="64">
        <v>695.0</v>
      </c>
      <c r="O34" s="64">
        <v>750.0</v>
      </c>
      <c r="P34" s="71">
        <v>995.0</v>
      </c>
      <c r="Q34" s="64">
        <v>1295.0</v>
      </c>
      <c r="R34" s="64">
        <v>1750.0</v>
      </c>
      <c r="S34" s="64">
        <v>2450.0</v>
      </c>
      <c r="T34" s="64">
        <v>0.0</v>
      </c>
      <c r="U34" s="64">
        <v>0.0</v>
      </c>
    </row>
    <row r="35" ht="15.75" customHeight="1">
      <c r="A35" s="62" t="s">
        <v>52</v>
      </c>
      <c r="B35" s="60" t="s">
        <v>51</v>
      </c>
      <c r="C35" s="64">
        <v>315.0</v>
      </c>
      <c r="D35" s="64">
        <v>490.0</v>
      </c>
      <c r="E35" s="64">
        <v>547.5</v>
      </c>
      <c r="F35" s="64">
        <v>605.0</v>
      </c>
      <c r="G35" s="64">
        <v>1786.67</v>
      </c>
      <c r="H35" s="64">
        <v>2325.0</v>
      </c>
      <c r="I35" s="64">
        <v>0.0</v>
      </c>
      <c r="J35" s="64">
        <v>0.0</v>
      </c>
      <c r="L35" s="62" t="s">
        <v>52</v>
      </c>
      <c r="M35" s="60" t="s">
        <v>51</v>
      </c>
      <c r="N35" s="64">
        <v>695.0</v>
      </c>
      <c r="O35" s="64">
        <v>750.0</v>
      </c>
      <c r="P35" s="71">
        <v>995.0</v>
      </c>
      <c r="Q35" s="64">
        <v>1295.0</v>
      </c>
      <c r="R35" s="64">
        <v>1750.0</v>
      </c>
      <c r="S35" s="64">
        <v>2450.0</v>
      </c>
      <c r="T35" s="64">
        <v>0.0</v>
      </c>
      <c r="U35" s="64">
        <v>0.0</v>
      </c>
    </row>
    <row r="36" ht="15.75" customHeight="1">
      <c r="A36" s="62" t="s">
        <v>53</v>
      </c>
      <c r="B36" s="60" t="s">
        <v>51</v>
      </c>
      <c r="C36" s="64">
        <v>315.0</v>
      </c>
      <c r="D36" s="64">
        <v>490.0</v>
      </c>
      <c r="E36" s="64">
        <v>547.5</v>
      </c>
      <c r="F36" s="64">
        <v>605.0</v>
      </c>
      <c r="G36" s="64">
        <v>1786.67</v>
      </c>
      <c r="H36" s="64">
        <v>2325.0</v>
      </c>
      <c r="I36" s="64">
        <v>0.0</v>
      </c>
      <c r="J36" s="64">
        <v>0.0</v>
      </c>
      <c r="L36" s="62" t="s">
        <v>53</v>
      </c>
      <c r="M36" s="60" t="s">
        <v>51</v>
      </c>
      <c r="N36" s="64">
        <v>695.0</v>
      </c>
      <c r="O36" s="64">
        <v>750.0</v>
      </c>
      <c r="P36" s="71">
        <v>995.0</v>
      </c>
      <c r="Q36" s="64">
        <v>1295.0</v>
      </c>
      <c r="R36" s="64">
        <v>1750.0</v>
      </c>
      <c r="S36" s="64">
        <v>2450.0</v>
      </c>
      <c r="T36" s="64">
        <v>0.0</v>
      </c>
      <c r="U36" s="64">
        <v>0.0</v>
      </c>
    </row>
    <row r="37" ht="15.75" customHeight="1">
      <c r="A37" s="62" t="s">
        <v>54</v>
      </c>
      <c r="B37" s="60" t="s">
        <v>51</v>
      </c>
      <c r="C37" s="64">
        <v>315.0</v>
      </c>
      <c r="D37" s="64">
        <v>490.0</v>
      </c>
      <c r="E37" s="64">
        <v>547.5</v>
      </c>
      <c r="F37" s="64">
        <v>605.0</v>
      </c>
      <c r="G37" s="64">
        <v>1786.67</v>
      </c>
      <c r="H37" s="64">
        <v>2325.0</v>
      </c>
      <c r="I37" s="64">
        <v>0.0</v>
      </c>
      <c r="J37" s="64">
        <v>0.0</v>
      </c>
      <c r="L37" s="62" t="s">
        <v>54</v>
      </c>
      <c r="M37" s="60" t="s">
        <v>51</v>
      </c>
      <c r="N37" s="64">
        <v>695.0</v>
      </c>
      <c r="O37" s="64">
        <v>750.0</v>
      </c>
      <c r="P37" s="64">
        <v>995.0</v>
      </c>
      <c r="Q37" s="71">
        <v>1295.0</v>
      </c>
      <c r="R37" s="64">
        <v>1750.0</v>
      </c>
      <c r="S37" s="64">
        <v>2450.0</v>
      </c>
      <c r="T37" s="64">
        <v>0.0</v>
      </c>
      <c r="U37" s="64">
        <v>0.0</v>
      </c>
    </row>
    <row r="38" ht="15.75" customHeight="1">
      <c r="A38" s="62" t="s">
        <v>55</v>
      </c>
      <c r="B38" s="60" t="s">
        <v>51</v>
      </c>
      <c r="C38" s="64">
        <v>315.0</v>
      </c>
      <c r="D38" s="64">
        <v>490.0</v>
      </c>
      <c r="E38" s="64">
        <v>547.5</v>
      </c>
      <c r="F38" s="64">
        <v>605.0</v>
      </c>
      <c r="G38" s="64">
        <v>1786.67</v>
      </c>
      <c r="H38" s="64">
        <v>2325.0</v>
      </c>
      <c r="I38" s="64">
        <v>0.0</v>
      </c>
      <c r="J38" s="64">
        <v>0.0</v>
      </c>
      <c r="L38" s="62" t="s">
        <v>55</v>
      </c>
      <c r="M38" s="60" t="s">
        <v>51</v>
      </c>
      <c r="N38" s="64">
        <v>695.0</v>
      </c>
      <c r="O38" s="64">
        <v>750.0</v>
      </c>
      <c r="P38" s="71">
        <v>995.0</v>
      </c>
      <c r="Q38" s="64">
        <v>1295.0</v>
      </c>
      <c r="R38" s="64">
        <v>1750.0</v>
      </c>
      <c r="S38" s="64">
        <v>2450.0</v>
      </c>
      <c r="T38" s="64">
        <v>0.0</v>
      </c>
      <c r="U38" s="64">
        <v>0.0</v>
      </c>
    </row>
    <row r="39" ht="15.75" customHeight="1">
      <c r="A39" s="66" t="s">
        <v>57</v>
      </c>
      <c r="B39" s="67" t="s">
        <v>51</v>
      </c>
      <c r="C39" s="64">
        <v>315.0</v>
      </c>
      <c r="D39" s="64">
        <v>490.0</v>
      </c>
      <c r="E39" s="64">
        <v>547.5</v>
      </c>
      <c r="F39" s="64">
        <v>605.0</v>
      </c>
      <c r="G39" s="64">
        <v>1786.67</v>
      </c>
      <c r="H39" s="64">
        <v>2325.0</v>
      </c>
      <c r="I39" s="64">
        <v>0.0</v>
      </c>
      <c r="J39" s="64">
        <v>0.0</v>
      </c>
      <c r="L39" s="66" t="s">
        <v>57</v>
      </c>
      <c r="M39" s="67" t="s">
        <v>51</v>
      </c>
      <c r="N39" s="64">
        <v>695.0</v>
      </c>
      <c r="O39" s="64">
        <v>750.0</v>
      </c>
      <c r="P39" s="64">
        <v>995.0</v>
      </c>
      <c r="Q39" s="71">
        <v>1295.0</v>
      </c>
      <c r="R39" s="64">
        <v>1750.0</v>
      </c>
      <c r="S39" s="64">
        <v>2450.0</v>
      </c>
      <c r="T39" s="64">
        <v>0.0</v>
      </c>
      <c r="U39" s="64">
        <v>0.0</v>
      </c>
    </row>
    <row r="40" ht="15.75" customHeight="1">
      <c r="A40" s="62" t="s">
        <v>58</v>
      </c>
      <c r="B40" s="60" t="s">
        <v>51</v>
      </c>
      <c r="C40" s="64">
        <v>2427.27</v>
      </c>
      <c r="D40" s="64" t="s">
        <v>59</v>
      </c>
      <c r="E40" s="64" t="s">
        <v>59</v>
      </c>
      <c r="F40" s="64" t="s">
        <v>59</v>
      </c>
      <c r="G40" s="64" t="s">
        <v>59</v>
      </c>
      <c r="H40" s="64" t="s">
        <v>59</v>
      </c>
      <c r="I40" s="64">
        <v>0.0</v>
      </c>
      <c r="J40" s="64" t="s">
        <v>59</v>
      </c>
      <c r="L40" s="62" t="s">
        <v>58</v>
      </c>
      <c r="M40" s="60" t="s">
        <v>51</v>
      </c>
      <c r="N40" s="64">
        <v>695.0</v>
      </c>
      <c r="O40" s="64">
        <v>750.0</v>
      </c>
      <c r="P40" s="71">
        <v>995.0</v>
      </c>
      <c r="Q40" s="64">
        <v>1295.0</v>
      </c>
      <c r="R40" s="64">
        <v>1750.0</v>
      </c>
      <c r="S40" s="64">
        <v>2450.0</v>
      </c>
      <c r="T40" s="64">
        <v>0.0</v>
      </c>
      <c r="U40" s="64">
        <v>0.0</v>
      </c>
    </row>
    <row r="41" ht="15.75" customHeight="1">
      <c r="A41" s="62" t="s">
        <v>60</v>
      </c>
      <c r="B41" s="60" t="s">
        <v>51</v>
      </c>
      <c r="C41" s="64">
        <v>315.0</v>
      </c>
      <c r="D41" s="64">
        <v>490.0</v>
      </c>
      <c r="E41" s="64">
        <v>547.5</v>
      </c>
      <c r="F41" s="64">
        <v>605.0</v>
      </c>
      <c r="G41" s="64">
        <v>1786.67</v>
      </c>
      <c r="H41" s="64">
        <v>2325.0</v>
      </c>
      <c r="I41" s="64">
        <v>0.0</v>
      </c>
      <c r="J41" s="64">
        <v>0.0</v>
      </c>
      <c r="L41" s="62" t="s">
        <v>60</v>
      </c>
      <c r="M41" s="60" t="s">
        <v>51</v>
      </c>
      <c r="N41" s="64">
        <v>695.0</v>
      </c>
      <c r="O41" s="71">
        <v>750.0</v>
      </c>
      <c r="P41" s="64">
        <v>995.0</v>
      </c>
      <c r="Q41" s="64">
        <v>1295.0</v>
      </c>
      <c r="R41" s="64">
        <v>1750.0</v>
      </c>
      <c r="S41" s="64">
        <v>2450.0</v>
      </c>
      <c r="T41" s="64">
        <v>0.0</v>
      </c>
      <c r="U41" s="64">
        <v>0.0</v>
      </c>
    </row>
    <row r="42" ht="15.75" customHeight="1">
      <c r="A42" s="62" t="s">
        <v>61</v>
      </c>
      <c r="B42" s="60" t="s">
        <v>51</v>
      </c>
      <c r="C42" s="64">
        <v>315.0</v>
      </c>
      <c r="D42" s="64">
        <v>490.0</v>
      </c>
      <c r="E42" s="64">
        <v>547.5</v>
      </c>
      <c r="F42" s="64">
        <v>605.0</v>
      </c>
      <c r="G42" s="64">
        <v>1786.67</v>
      </c>
      <c r="H42" s="64">
        <v>2325.0</v>
      </c>
      <c r="I42" s="64">
        <v>0.0</v>
      </c>
      <c r="J42" s="64">
        <v>0.0</v>
      </c>
      <c r="L42" s="62" t="s">
        <v>61</v>
      </c>
      <c r="M42" s="60" t="s">
        <v>51</v>
      </c>
      <c r="N42" s="64">
        <v>695.0</v>
      </c>
      <c r="O42" s="64">
        <v>750.0</v>
      </c>
      <c r="P42" s="71">
        <v>995.0</v>
      </c>
      <c r="Q42" s="64">
        <v>1295.0</v>
      </c>
      <c r="R42" s="64">
        <v>1750.0</v>
      </c>
      <c r="S42" s="64">
        <v>2450.0</v>
      </c>
      <c r="T42" s="64">
        <v>0.0</v>
      </c>
      <c r="U42" s="64">
        <v>0.0</v>
      </c>
    </row>
    <row r="43" ht="15.75" customHeight="1">
      <c r="A43" s="62" t="s">
        <v>62</v>
      </c>
      <c r="B43" s="60" t="s">
        <v>63</v>
      </c>
      <c r="C43" s="68" t="s">
        <v>47</v>
      </c>
      <c r="D43" s="68" t="s">
        <v>47</v>
      </c>
      <c r="E43" s="68" t="s">
        <v>47</v>
      </c>
      <c r="F43" s="64">
        <v>605.0</v>
      </c>
      <c r="G43" s="64">
        <v>1786.67</v>
      </c>
      <c r="H43" s="64">
        <v>2325.0</v>
      </c>
      <c r="I43" s="64">
        <v>0.0</v>
      </c>
      <c r="J43" s="64">
        <v>0.0</v>
      </c>
      <c r="L43" s="62" t="s">
        <v>62</v>
      </c>
      <c r="M43" s="60" t="s">
        <v>63</v>
      </c>
      <c r="N43" s="68" t="s">
        <v>47</v>
      </c>
      <c r="O43" s="68" t="s">
        <v>47</v>
      </c>
      <c r="P43" s="68" t="s">
        <v>47</v>
      </c>
      <c r="Q43" s="64">
        <v>1295.0</v>
      </c>
      <c r="R43" s="71">
        <v>1750.0</v>
      </c>
      <c r="S43" s="64">
        <v>2450.0</v>
      </c>
      <c r="T43" s="64">
        <v>0.0</v>
      </c>
      <c r="U43" s="64">
        <v>0.0</v>
      </c>
    </row>
    <row r="44" ht="15.75" customHeight="1">
      <c r="A44" s="62" t="s">
        <v>64</v>
      </c>
      <c r="B44" s="60" t="s">
        <v>51</v>
      </c>
      <c r="C44" s="64">
        <v>315.0</v>
      </c>
      <c r="D44" s="64">
        <v>490.0</v>
      </c>
      <c r="E44" s="64">
        <v>547.5</v>
      </c>
      <c r="F44" s="64">
        <v>605.0</v>
      </c>
      <c r="G44" s="64">
        <v>1786.67</v>
      </c>
      <c r="H44" s="64">
        <v>2325.0</v>
      </c>
      <c r="I44" s="64">
        <v>0.0</v>
      </c>
      <c r="J44" s="64">
        <v>0.0</v>
      </c>
      <c r="L44" s="62" t="s">
        <v>64</v>
      </c>
      <c r="M44" s="60" t="s">
        <v>51</v>
      </c>
      <c r="N44" s="64">
        <v>695.0</v>
      </c>
      <c r="O44" s="71">
        <v>750.0</v>
      </c>
      <c r="P44" s="64">
        <v>995.0</v>
      </c>
      <c r="Q44" s="64">
        <v>1295.0</v>
      </c>
      <c r="R44" s="64">
        <v>1750.0</v>
      </c>
      <c r="S44" s="64">
        <v>2450.0</v>
      </c>
      <c r="T44" s="64">
        <v>0.0</v>
      </c>
      <c r="U44" s="64">
        <v>0.0</v>
      </c>
    </row>
    <row r="45" ht="15.75" customHeight="1">
      <c r="A45" s="62" t="s">
        <v>65</v>
      </c>
      <c r="B45" s="60" t="s">
        <v>51</v>
      </c>
      <c r="C45" s="64">
        <v>2427.27</v>
      </c>
      <c r="D45" s="64" t="s">
        <v>59</v>
      </c>
      <c r="E45" s="64" t="s">
        <v>59</v>
      </c>
      <c r="F45" s="64" t="s">
        <v>59</v>
      </c>
      <c r="G45" s="64" t="s">
        <v>59</v>
      </c>
      <c r="H45" s="64" t="s">
        <v>59</v>
      </c>
      <c r="I45" s="64">
        <v>0.0</v>
      </c>
      <c r="J45" s="64" t="s">
        <v>59</v>
      </c>
      <c r="L45" s="62" t="s">
        <v>65</v>
      </c>
      <c r="M45" s="60" t="s">
        <v>51</v>
      </c>
      <c r="N45" s="64">
        <v>695.0</v>
      </c>
      <c r="O45" s="64">
        <v>750.0</v>
      </c>
      <c r="P45" s="71">
        <v>995.0</v>
      </c>
      <c r="Q45" s="64">
        <v>1295.0</v>
      </c>
      <c r="R45" s="64">
        <v>1750.0</v>
      </c>
      <c r="S45" s="64">
        <v>2450.0</v>
      </c>
      <c r="T45" s="64">
        <v>0.0</v>
      </c>
      <c r="U45" s="64">
        <v>0.0</v>
      </c>
    </row>
    <row r="46" ht="15.75" customHeight="1">
      <c r="A46" s="62" t="s">
        <v>66</v>
      </c>
      <c r="B46" s="60" t="s">
        <v>51</v>
      </c>
      <c r="C46" s="64">
        <v>2427.27</v>
      </c>
      <c r="D46" s="64" t="s">
        <v>59</v>
      </c>
      <c r="E46" s="64" t="s">
        <v>59</v>
      </c>
      <c r="F46" s="64" t="s">
        <v>59</v>
      </c>
      <c r="G46" s="64" t="s">
        <v>59</v>
      </c>
      <c r="H46" s="64" t="s">
        <v>59</v>
      </c>
      <c r="I46" s="64">
        <v>0.0</v>
      </c>
      <c r="J46" s="64" t="s">
        <v>59</v>
      </c>
      <c r="L46" s="62" t="s">
        <v>66</v>
      </c>
      <c r="M46" s="60" t="s">
        <v>51</v>
      </c>
      <c r="N46" s="64">
        <v>695.0</v>
      </c>
      <c r="O46" s="64">
        <v>750.0</v>
      </c>
      <c r="P46" s="71">
        <v>995.0</v>
      </c>
      <c r="Q46" s="64">
        <v>1295.0</v>
      </c>
      <c r="R46" s="64">
        <v>1750.0</v>
      </c>
      <c r="S46" s="64">
        <v>2450.0</v>
      </c>
      <c r="T46" s="64">
        <v>0.0</v>
      </c>
      <c r="U46" s="64">
        <v>0.0</v>
      </c>
    </row>
    <row r="47" ht="15.75" customHeight="1">
      <c r="A47" s="62" t="s">
        <v>67</v>
      </c>
      <c r="B47" s="60" t="s">
        <v>51</v>
      </c>
      <c r="C47" s="64">
        <v>315.0</v>
      </c>
      <c r="D47" s="64">
        <v>490.0</v>
      </c>
      <c r="E47" s="64">
        <v>547.5</v>
      </c>
      <c r="F47" s="64">
        <v>605.0</v>
      </c>
      <c r="G47" s="64">
        <v>1786.67</v>
      </c>
      <c r="H47" s="64">
        <v>2325.0</v>
      </c>
      <c r="I47" s="64">
        <v>0.0</v>
      </c>
      <c r="J47" s="64">
        <v>0.0</v>
      </c>
      <c r="L47" s="62" t="s">
        <v>67</v>
      </c>
      <c r="M47" s="60" t="s">
        <v>51</v>
      </c>
      <c r="N47" s="64">
        <v>695.0</v>
      </c>
      <c r="O47" s="64">
        <v>750.0</v>
      </c>
      <c r="P47" s="64">
        <v>995.0</v>
      </c>
      <c r="Q47" s="71">
        <v>1295.0</v>
      </c>
      <c r="R47" s="64">
        <v>1750.0</v>
      </c>
      <c r="S47" s="64">
        <v>2450.0</v>
      </c>
      <c r="T47" s="64">
        <v>0.0</v>
      </c>
      <c r="U47" s="64">
        <v>0.0</v>
      </c>
    </row>
    <row r="48" ht="15.75" customHeight="1">
      <c r="A48" s="62" t="s">
        <v>68</v>
      </c>
      <c r="B48" s="60" t="s">
        <v>51</v>
      </c>
      <c r="C48" s="64">
        <v>315.0</v>
      </c>
      <c r="D48" s="64">
        <v>490.0</v>
      </c>
      <c r="E48" s="64">
        <v>547.5</v>
      </c>
      <c r="F48" s="64">
        <v>605.0</v>
      </c>
      <c r="G48" s="64">
        <v>1786.67</v>
      </c>
      <c r="H48" s="64">
        <v>2325.0</v>
      </c>
      <c r="I48" s="64">
        <v>0.0</v>
      </c>
      <c r="J48" s="64">
        <v>0.0</v>
      </c>
      <c r="L48" s="62" t="s">
        <v>68</v>
      </c>
      <c r="M48" s="60" t="s">
        <v>51</v>
      </c>
      <c r="N48" s="64">
        <v>695.0</v>
      </c>
      <c r="O48" s="64">
        <v>750.0</v>
      </c>
      <c r="P48" s="71">
        <v>995.0</v>
      </c>
      <c r="Q48" s="64">
        <v>1295.0</v>
      </c>
      <c r="R48" s="64">
        <v>1750.0</v>
      </c>
      <c r="S48" s="64">
        <v>2450.0</v>
      </c>
      <c r="T48" s="64">
        <v>0.0</v>
      </c>
      <c r="U48" s="64">
        <v>0.0</v>
      </c>
    </row>
    <row r="49" ht="15.75" customHeight="1">
      <c r="A49" s="62" t="s">
        <v>69</v>
      </c>
      <c r="B49" s="60" t="s">
        <v>51</v>
      </c>
      <c r="C49" s="64">
        <v>315.0</v>
      </c>
      <c r="D49" s="64">
        <v>490.0</v>
      </c>
      <c r="E49" s="64">
        <v>547.5</v>
      </c>
      <c r="F49" s="64">
        <v>605.0</v>
      </c>
      <c r="G49" s="64">
        <v>1786.67</v>
      </c>
      <c r="H49" s="64">
        <v>2325.0</v>
      </c>
      <c r="I49" s="64">
        <v>0.0</v>
      </c>
      <c r="J49" s="64">
        <v>0.0</v>
      </c>
      <c r="L49" s="62" t="s">
        <v>69</v>
      </c>
      <c r="M49" s="60" t="s">
        <v>51</v>
      </c>
      <c r="N49" s="64">
        <v>695.0</v>
      </c>
      <c r="O49" s="64">
        <v>750.0</v>
      </c>
      <c r="P49" s="71">
        <v>995.0</v>
      </c>
      <c r="Q49" s="64">
        <v>1295.0</v>
      </c>
      <c r="R49" s="64">
        <v>1750.0</v>
      </c>
      <c r="S49" s="64">
        <v>2450.0</v>
      </c>
      <c r="T49" s="64">
        <v>0.0</v>
      </c>
      <c r="U49" s="64">
        <v>0.0</v>
      </c>
    </row>
    <row r="50" ht="15.75" customHeight="1">
      <c r="A50" s="62" t="s">
        <v>70</v>
      </c>
      <c r="B50" s="60" t="s">
        <v>51</v>
      </c>
      <c r="C50" s="64">
        <v>315.0</v>
      </c>
      <c r="D50" s="64">
        <v>490.0</v>
      </c>
      <c r="E50" s="64">
        <v>547.5</v>
      </c>
      <c r="F50" s="64">
        <v>605.0</v>
      </c>
      <c r="G50" s="64">
        <v>1786.67</v>
      </c>
      <c r="H50" s="64">
        <v>2325.0</v>
      </c>
      <c r="I50" s="64">
        <v>0.0</v>
      </c>
      <c r="J50" s="64">
        <v>0.0</v>
      </c>
      <c r="L50" s="62" t="s">
        <v>70</v>
      </c>
      <c r="M50" s="60" t="s">
        <v>51</v>
      </c>
      <c r="N50" s="64">
        <v>695.0</v>
      </c>
      <c r="O50" s="64">
        <v>750.0</v>
      </c>
      <c r="P50" s="71">
        <v>995.0</v>
      </c>
      <c r="Q50" s="64">
        <v>1295.0</v>
      </c>
      <c r="R50" s="64">
        <v>1750.0</v>
      </c>
      <c r="S50" s="64">
        <v>2450.0</v>
      </c>
      <c r="T50" s="64">
        <v>0.0</v>
      </c>
      <c r="U50" s="64">
        <v>0.0</v>
      </c>
    </row>
    <row r="51" ht="15.75" customHeight="1">
      <c r="A51" s="62" t="s">
        <v>71</v>
      </c>
      <c r="B51" s="60" t="s">
        <v>63</v>
      </c>
      <c r="C51" s="68" t="s">
        <v>47</v>
      </c>
      <c r="D51" s="68" t="s">
        <v>47</v>
      </c>
      <c r="E51" s="68" t="s">
        <v>47</v>
      </c>
      <c r="F51" s="64">
        <v>605.0</v>
      </c>
      <c r="G51" s="64">
        <v>1786.67</v>
      </c>
      <c r="H51" s="64">
        <v>2325.0</v>
      </c>
      <c r="I51" s="64">
        <v>0.0</v>
      </c>
      <c r="J51" s="64">
        <v>0.0</v>
      </c>
      <c r="L51" s="62" t="s">
        <v>71</v>
      </c>
      <c r="M51" s="60" t="s">
        <v>63</v>
      </c>
      <c r="N51" s="68" t="s">
        <v>47</v>
      </c>
      <c r="O51" s="68" t="s">
        <v>47</v>
      </c>
      <c r="P51" s="68" t="s">
        <v>47</v>
      </c>
      <c r="Q51" s="64">
        <v>1295.0</v>
      </c>
      <c r="R51" s="71">
        <v>1750.0</v>
      </c>
      <c r="S51" s="64">
        <v>2450.0</v>
      </c>
      <c r="T51" s="64">
        <v>0.0</v>
      </c>
      <c r="U51" s="64">
        <v>0.0</v>
      </c>
    </row>
    <row r="52" ht="15.75" customHeight="1">
      <c r="A52" s="62" t="s">
        <v>72</v>
      </c>
      <c r="B52" s="60" t="s">
        <v>51</v>
      </c>
      <c r="C52" s="64">
        <v>315.0</v>
      </c>
      <c r="D52" s="64">
        <v>490.0</v>
      </c>
      <c r="E52" s="64">
        <v>547.5</v>
      </c>
      <c r="F52" s="64">
        <v>605.0</v>
      </c>
      <c r="G52" s="64">
        <v>1786.67</v>
      </c>
      <c r="H52" s="64">
        <v>2325.0</v>
      </c>
      <c r="I52" s="64">
        <v>0.0</v>
      </c>
      <c r="J52" s="64">
        <v>0.0</v>
      </c>
      <c r="L52" s="62" t="s">
        <v>72</v>
      </c>
      <c r="M52" s="60" t="s">
        <v>51</v>
      </c>
      <c r="N52" s="64">
        <v>695.0</v>
      </c>
      <c r="O52" s="71">
        <v>750.0</v>
      </c>
      <c r="P52" s="64">
        <v>995.0</v>
      </c>
      <c r="Q52" s="64">
        <v>1295.0</v>
      </c>
      <c r="R52" s="64">
        <v>1750.0</v>
      </c>
      <c r="S52" s="64">
        <v>2450.0</v>
      </c>
      <c r="T52" s="64">
        <v>0.0</v>
      </c>
      <c r="U52" s="64">
        <v>0.0</v>
      </c>
    </row>
    <row r="53" ht="15.75" customHeight="1">
      <c r="A53" s="62" t="s">
        <v>73</v>
      </c>
      <c r="B53" s="60" t="s">
        <v>51</v>
      </c>
      <c r="C53" s="64">
        <v>315.0</v>
      </c>
      <c r="D53" s="64">
        <v>490.0</v>
      </c>
      <c r="E53" s="64">
        <v>547.5</v>
      </c>
      <c r="F53" s="64">
        <v>605.0</v>
      </c>
      <c r="G53" s="64">
        <v>1786.67</v>
      </c>
      <c r="H53" s="64">
        <v>2325.0</v>
      </c>
      <c r="I53" s="64">
        <v>0.0</v>
      </c>
      <c r="J53" s="64">
        <v>0.0</v>
      </c>
      <c r="L53" s="62" t="s">
        <v>73</v>
      </c>
      <c r="M53" s="60" t="s">
        <v>51</v>
      </c>
      <c r="N53" s="64">
        <v>695.0</v>
      </c>
      <c r="O53" s="71">
        <v>750.0</v>
      </c>
      <c r="P53" s="64">
        <v>995.0</v>
      </c>
      <c r="Q53" s="64">
        <v>1295.0</v>
      </c>
      <c r="R53" s="64">
        <v>1750.0</v>
      </c>
      <c r="S53" s="64">
        <v>2450.0</v>
      </c>
      <c r="T53" s="64">
        <v>0.0</v>
      </c>
      <c r="U53" s="64">
        <v>0.0</v>
      </c>
    </row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3.86"/>
    <col customWidth="1" min="2" max="2" width="5.86"/>
    <col customWidth="1" min="3" max="3" width="8.71"/>
    <col customWidth="1" min="4" max="4" width="3.14"/>
    <col customWidth="1" min="5" max="5" width="6.71"/>
    <col customWidth="1" min="6" max="6" width="8.14"/>
    <col customWidth="1" min="7" max="7" width="2.86"/>
    <col customWidth="1" min="8" max="8" width="6.71"/>
    <col customWidth="1" min="9" max="9" width="9.0"/>
    <col customWidth="1" min="10" max="10" width="3.0"/>
    <col customWidth="1" min="11" max="11" width="6.71"/>
    <col customWidth="1" min="12" max="12" width="8.71"/>
    <col customWidth="1" min="13" max="13" width="3.0"/>
    <col customWidth="1" min="14" max="14" width="6.71"/>
    <col customWidth="1" min="15" max="26" width="8.71"/>
  </cols>
  <sheetData>
    <row r="1">
      <c r="A1" s="1" t="s">
        <v>0</v>
      </c>
    </row>
    <row r="3">
      <c r="A3" s="2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4"/>
      <c r="N3" s="4"/>
      <c r="O3" s="4"/>
    </row>
    <row r="4">
      <c r="A4" s="5" t="s">
        <v>2</v>
      </c>
      <c r="B4" s="6"/>
      <c r="C4" s="6"/>
      <c r="D4" s="7"/>
      <c r="E4" s="8" t="s">
        <v>77</v>
      </c>
      <c r="F4" s="6"/>
      <c r="G4" s="6"/>
      <c r="H4" s="6"/>
      <c r="I4" s="6"/>
      <c r="J4" s="6"/>
      <c r="K4" s="6"/>
      <c r="L4" s="6"/>
      <c r="M4" s="4"/>
      <c r="N4" s="4"/>
      <c r="O4" s="4"/>
    </row>
    <row r="5">
      <c r="A5" s="6"/>
      <c r="B5" s="4"/>
      <c r="C5" s="4"/>
      <c r="D5" s="4"/>
      <c r="E5" s="9" t="s">
        <v>4</v>
      </c>
      <c r="F5" s="10"/>
      <c r="G5" s="10"/>
      <c r="H5" s="10"/>
      <c r="I5" s="6"/>
      <c r="J5" s="4"/>
      <c r="K5" s="4"/>
      <c r="L5" s="4"/>
      <c r="M5" s="11"/>
      <c r="N5" s="11"/>
      <c r="O5" s="6"/>
    </row>
    <row r="6">
      <c r="A6" s="4"/>
      <c r="B6" s="4"/>
      <c r="C6" s="4"/>
      <c r="D6" s="4"/>
      <c r="M6" s="4"/>
      <c r="N6" s="4"/>
      <c r="O6" s="4"/>
    </row>
    <row r="7">
      <c r="A7" s="4"/>
      <c r="B7" s="4"/>
      <c r="C7" s="4"/>
      <c r="D7" s="4"/>
      <c r="E7" s="12" t="s">
        <v>5</v>
      </c>
      <c r="F7" s="13"/>
      <c r="G7" s="13"/>
      <c r="H7" s="13"/>
      <c r="I7" s="13"/>
      <c r="J7" s="13"/>
      <c r="K7" s="13"/>
      <c r="L7" s="13"/>
      <c r="M7" s="13"/>
      <c r="N7" s="14"/>
      <c r="O7" s="4"/>
    </row>
    <row r="8">
      <c r="A8" s="4"/>
      <c r="B8" s="4"/>
      <c r="C8" s="4"/>
      <c r="D8" s="4"/>
      <c r="E8" s="15" t="s">
        <v>78</v>
      </c>
      <c r="F8" s="4"/>
      <c r="G8" s="4"/>
      <c r="H8" s="4"/>
      <c r="I8" s="4"/>
      <c r="J8" s="4"/>
      <c r="K8" s="4"/>
      <c r="L8" s="4"/>
      <c r="M8" s="4"/>
      <c r="N8" s="16"/>
      <c r="O8" s="4"/>
    </row>
    <row r="9">
      <c r="A9" s="4"/>
      <c r="B9" s="4"/>
      <c r="C9" s="4"/>
      <c r="D9" s="4"/>
      <c r="E9" s="15" t="s">
        <v>7</v>
      </c>
      <c r="F9" s="4"/>
      <c r="G9" s="4"/>
      <c r="H9" s="4"/>
      <c r="I9" s="4"/>
      <c r="J9" s="4"/>
      <c r="K9" s="4"/>
      <c r="L9" s="4"/>
      <c r="M9" s="4"/>
      <c r="N9" s="16"/>
      <c r="O9" s="4"/>
    </row>
    <row r="10">
      <c r="A10" s="4"/>
      <c r="B10" s="4"/>
      <c r="C10" s="4"/>
      <c r="D10" s="4"/>
      <c r="E10" s="17" t="s">
        <v>8</v>
      </c>
      <c r="F10" s="18"/>
      <c r="G10" s="18"/>
      <c r="H10" s="18"/>
      <c r="I10" s="18"/>
      <c r="J10" s="18"/>
      <c r="K10" s="18"/>
      <c r="L10" s="18"/>
      <c r="M10" s="18"/>
      <c r="N10" s="19"/>
      <c r="O10" s="4"/>
    </row>
    <row r="11">
      <c r="A11" s="4"/>
      <c r="B11" s="4"/>
      <c r="C11" s="4"/>
      <c r="D11" s="4"/>
      <c r="E11" s="6" t="s">
        <v>79</v>
      </c>
      <c r="F11" s="6"/>
      <c r="G11" s="6"/>
      <c r="H11" s="6"/>
      <c r="I11" s="6"/>
      <c r="J11" s="6"/>
      <c r="K11" s="6"/>
      <c r="L11" s="6"/>
      <c r="M11" s="6"/>
      <c r="N11" s="6"/>
      <c r="O11" s="6"/>
    </row>
    <row r="12">
      <c r="A12" s="4"/>
      <c r="B12" s="4"/>
      <c r="C12" s="4"/>
      <c r="D12" s="4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</row>
    <row r="13">
      <c r="A13" s="20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</row>
    <row r="14">
      <c r="A14" s="22" t="s">
        <v>80</v>
      </c>
      <c r="B14" s="23" t="s">
        <v>81</v>
      </c>
      <c r="D14" s="24"/>
      <c r="E14" s="25" t="s">
        <v>12</v>
      </c>
      <c r="F14" s="26"/>
      <c r="G14" s="72"/>
      <c r="H14" s="27" t="s">
        <v>34</v>
      </c>
      <c r="I14" s="26"/>
      <c r="J14" s="5"/>
      <c r="K14" s="73" t="s">
        <v>82</v>
      </c>
      <c r="L14" s="74"/>
    </row>
    <row r="15">
      <c r="A15" s="28"/>
      <c r="B15" s="13"/>
      <c r="C15" s="14"/>
      <c r="D15" s="4"/>
      <c r="E15" s="29" t="s">
        <v>14</v>
      </c>
      <c r="F15" s="29" t="s">
        <v>15</v>
      </c>
      <c r="G15" s="4"/>
      <c r="H15" s="29" t="s">
        <v>14</v>
      </c>
      <c r="I15" s="29" t="s">
        <v>15</v>
      </c>
      <c r="J15" s="4"/>
      <c r="K15" s="29" t="s">
        <v>14</v>
      </c>
      <c r="L15" s="29" t="s">
        <v>15</v>
      </c>
    </row>
    <row r="16">
      <c r="A16" s="30" t="s">
        <v>16</v>
      </c>
      <c r="B16" s="18"/>
      <c r="C16" s="31" t="s">
        <v>17</v>
      </c>
      <c r="D16" s="4"/>
      <c r="E16" s="32" t="s">
        <v>18</v>
      </c>
      <c r="F16" s="32" t="s">
        <v>19</v>
      </c>
      <c r="G16" s="18"/>
      <c r="H16" s="32" t="s">
        <v>18</v>
      </c>
      <c r="I16" s="32" t="s">
        <v>19</v>
      </c>
      <c r="J16" s="4"/>
      <c r="K16" s="32" t="s">
        <v>18</v>
      </c>
      <c r="L16" s="32" t="s">
        <v>19</v>
      </c>
    </row>
    <row r="17">
      <c r="A17" s="33" t="s">
        <v>20</v>
      </c>
      <c r="B17" s="34"/>
      <c r="C17" s="35">
        <v>35.0</v>
      </c>
      <c r="D17" s="36"/>
      <c r="E17" s="37">
        <v>4.0</v>
      </c>
      <c r="F17" s="37">
        <f t="shared" ref="F17:F21" si="1">E17*C17</f>
        <v>140</v>
      </c>
      <c r="G17" s="38"/>
      <c r="H17" s="37">
        <v>5.0</v>
      </c>
      <c r="I17" s="37">
        <f t="shared" ref="I17:I21" si="2">H17*C17</f>
        <v>175</v>
      </c>
      <c r="J17" s="46"/>
      <c r="K17" s="37">
        <v>3.0</v>
      </c>
      <c r="L17" s="37">
        <f t="shared" ref="L17:L21" si="3">K17*C17</f>
        <v>105</v>
      </c>
    </row>
    <row r="18">
      <c r="A18" s="39" t="s">
        <v>21</v>
      </c>
      <c r="B18" s="40"/>
      <c r="C18" s="35">
        <v>20.0</v>
      </c>
      <c r="D18" s="36"/>
      <c r="E18" s="41">
        <v>3.0</v>
      </c>
      <c r="F18" s="37">
        <f t="shared" si="1"/>
        <v>60</v>
      </c>
      <c r="G18" s="38"/>
      <c r="H18" s="37">
        <v>5.0</v>
      </c>
      <c r="I18" s="37">
        <f t="shared" si="2"/>
        <v>100</v>
      </c>
      <c r="J18" s="46"/>
      <c r="K18" s="37">
        <v>2.0</v>
      </c>
      <c r="L18" s="37">
        <f t="shared" si="3"/>
        <v>40</v>
      </c>
    </row>
    <row r="19">
      <c r="A19" s="33" t="s">
        <v>22</v>
      </c>
      <c r="B19" s="34"/>
      <c r="C19" s="42">
        <v>20.0</v>
      </c>
      <c r="D19" s="36"/>
      <c r="E19" s="41">
        <v>4.0</v>
      </c>
      <c r="F19" s="41">
        <f t="shared" si="1"/>
        <v>80</v>
      </c>
      <c r="G19" s="38"/>
      <c r="H19" s="37">
        <v>5.0</v>
      </c>
      <c r="I19" s="37">
        <f t="shared" si="2"/>
        <v>100</v>
      </c>
      <c r="J19" s="46"/>
      <c r="K19" s="37">
        <v>4.0</v>
      </c>
      <c r="L19" s="37">
        <f t="shared" si="3"/>
        <v>80</v>
      </c>
    </row>
    <row r="20">
      <c r="A20" s="33" t="s">
        <v>23</v>
      </c>
      <c r="B20" s="34"/>
      <c r="C20" s="42">
        <v>15.0</v>
      </c>
      <c r="D20" s="36"/>
      <c r="E20" s="41">
        <v>3.0</v>
      </c>
      <c r="F20" s="41">
        <f t="shared" si="1"/>
        <v>45</v>
      </c>
      <c r="G20" s="38"/>
      <c r="H20" s="37">
        <v>5.0</v>
      </c>
      <c r="I20" s="37">
        <f t="shared" si="2"/>
        <v>75</v>
      </c>
      <c r="J20" s="46"/>
      <c r="K20" s="37">
        <v>1.0</v>
      </c>
      <c r="L20" s="37">
        <f t="shared" si="3"/>
        <v>15</v>
      </c>
    </row>
    <row r="21" ht="15.75" customHeight="1">
      <c r="A21" s="33" t="s">
        <v>24</v>
      </c>
      <c r="B21" s="43"/>
      <c r="C21" s="35">
        <v>10.0</v>
      </c>
      <c r="D21" s="36"/>
      <c r="E21" s="37">
        <v>3.0</v>
      </c>
      <c r="F21" s="37">
        <f t="shared" si="1"/>
        <v>30</v>
      </c>
      <c r="G21" s="38"/>
      <c r="H21" s="37">
        <v>5.0</v>
      </c>
      <c r="I21" s="37">
        <f t="shared" si="2"/>
        <v>50</v>
      </c>
      <c r="J21" s="46"/>
      <c r="K21" s="37">
        <v>3.0</v>
      </c>
      <c r="L21" s="37">
        <f t="shared" si="3"/>
        <v>30</v>
      </c>
    </row>
    <row r="22" ht="15.75" customHeight="1">
      <c r="A22" s="44"/>
      <c r="B22" s="4"/>
      <c r="C22" s="45">
        <f>SUM(C17:C21)</f>
        <v>100</v>
      </c>
      <c r="D22" s="4"/>
      <c r="E22" s="46"/>
      <c r="F22" s="38">
        <f>SUM(F17:F21)</f>
        <v>355</v>
      </c>
      <c r="G22" s="46"/>
      <c r="H22" s="46"/>
      <c r="I22" s="38">
        <f>SUM(I17:I21)</f>
        <v>500</v>
      </c>
      <c r="J22" s="46"/>
      <c r="K22" s="46"/>
      <c r="L22" s="38">
        <f>SUM(L17:L21)</f>
        <v>270</v>
      </c>
    </row>
    <row r="23" ht="15.75" customHeight="1">
      <c r="A23" s="20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</row>
    <row r="24" ht="11.25" customHeight="1">
      <c r="A24" s="44"/>
    </row>
    <row r="25" ht="15.75" customHeight="1">
      <c r="A25" s="47" t="s">
        <v>25</v>
      </c>
      <c r="B25" s="4" t="s">
        <v>26</v>
      </c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</row>
    <row r="26" ht="15.75" customHeight="1">
      <c r="A26" s="48" t="s">
        <v>27</v>
      </c>
      <c r="C26" s="49"/>
      <c r="D26" s="4"/>
      <c r="E26" s="4"/>
      <c r="F26" s="50"/>
      <c r="G26" s="4"/>
      <c r="H26" s="4"/>
      <c r="I26" s="4"/>
      <c r="J26" s="4"/>
      <c r="K26" s="4"/>
      <c r="L26" s="4"/>
      <c r="M26" s="4"/>
      <c r="N26" s="4"/>
      <c r="O26" s="4"/>
    </row>
    <row r="27" ht="15.75" customHeight="1">
      <c r="A27" s="48" t="s">
        <v>28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</row>
    <row r="28" ht="15.75" customHeight="1">
      <c r="A28" s="51" t="s">
        <v>29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</row>
    <row r="29" ht="15.75" customHeight="1">
      <c r="A29" s="51" t="s">
        <v>30</v>
      </c>
    </row>
    <row r="30" ht="15.75" customHeight="1">
      <c r="A30" s="48" t="s">
        <v>31</v>
      </c>
    </row>
    <row r="31" ht="15.75" customHeight="1">
      <c r="A31" s="44"/>
    </row>
    <row r="32" ht="15.75" customHeight="1">
      <c r="A32" s="44"/>
    </row>
    <row r="33" ht="15.75" customHeight="1">
      <c r="A33" s="44"/>
    </row>
    <row r="34" ht="15.75" customHeight="1">
      <c r="A34" s="44"/>
    </row>
    <row r="35" ht="15.75" customHeight="1">
      <c r="A35" s="44"/>
    </row>
    <row r="36" ht="15.75" customHeight="1">
      <c r="A36" s="44"/>
    </row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E14:F14"/>
    <mergeCell ref="H14:I14"/>
    <mergeCell ref="K14:L14"/>
  </mergeCells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4.0"/>
    <col customWidth="1" min="2" max="5" width="10.0"/>
    <col customWidth="1" min="6" max="7" width="7.71"/>
    <col customWidth="1" min="8" max="8" width="4.29"/>
    <col customWidth="1" min="9" max="9" width="14.14"/>
    <col customWidth="1" min="10" max="15" width="9.71"/>
    <col customWidth="1" min="16" max="16" width="4.43"/>
    <col customWidth="1" min="17" max="17" width="14.14"/>
    <col customWidth="1" min="18" max="20" width="7.0"/>
    <col customWidth="1" min="21" max="21" width="9.71"/>
    <col customWidth="1" min="22" max="22" width="7.86"/>
    <col customWidth="1" min="23" max="23" width="7.71"/>
    <col customWidth="1" min="24" max="26" width="8.71"/>
  </cols>
  <sheetData>
    <row r="1">
      <c r="A1" s="1" t="s">
        <v>0</v>
      </c>
      <c r="D1" s="52" t="s">
        <v>83</v>
      </c>
      <c r="E1" s="53"/>
      <c r="I1" s="1"/>
      <c r="Q1" s="1"/>
    </row>
    <row r="2">
      <c r="A2" s="54"/>
      <c r="I2" s="54"/>
      <c r="Q2" s="54"/>
    </row>
    <row r="3">
      <c r="A3" s="54"/>
      <c r="F3" s="75" t="s">
        <v>12</v>
      </c>
      <c r="G3" s="75"/>
      <c r="I3" s="54"/>
      <c r="N3" s="75" t="s">
        <v>34</v>
      </c>
      <c r="O3" s="76"/>
      <c r="Q3" s="54"/>
      <c r="V3" s="75" t="s">
        <v>82</v>
      </c>
      <c r="W3" s="76"/>
    </row>
    <row r="4">
      <c r="A4" s="77" t="s">
        <v>84</v>
      </c>
      <c r="B4" s="78" t="s">
        <v>85</v>
      </c>
      <c r="C4" s="78" t="s">
        <v>86</v>
      </c>
      <c r="D4" s="78" t="s">
        <v>87</v>
      </c>
      <c r="E4" s="78" t="s">
        <v>88</v>
      </c>
      <c r="F4" s="78" t="s">
        <v>89</v>
      </c>
      <c r="G4" s="78" t="s">
        <v>90</v>
      </c>
      <c r="H4" s="4"/>
      <c r="I4" s="77" t="s">
        <v>91</v>
      </c>
      <c r="J4" s="78" t="s">
        <v>92</v>
      </c>
      <c r="K4" s="78" t="s">
        <v>93</v>
      </c>
      <c r="L4" s="78" t="s">
        <v>94</v>
      </c>
      <c r="M4" s="78" t="s">
        <v>95</v>
      </c>
      <c r="N4" s="78" t="s">
        <v>96</v>
      </c>
      <c r="O4" s="78" t="s">
        <v>97</v>
      </c>
      <c r="P4" s="4"/>
      <c r="Q4" s="77" t="s">
        <v>98</v>
      </c>
      <c r="R4" s="78" t="s">
        <v>99</v>
      </c>
      <c r="S4" s="78" t="s">
        <v>100</v>
      </c>
      <c r="T4" s="78" t="s">
        <v>101</v>
      </c>
      <c r="U4" s="78" t="s">
        <v>102</v>
      </c>
      <c r="V4" s="78" t="s">
        <v>103</v>
      </c>
      <c r="W4" s="78" t="s">
        <v>104</v>
      </c>
      <c r="X4" s="4"/>
      <c r="Y4" s="4"/>
      <c r="Z4" s="4"/>
    </row>
    <row r="5">
      <c r="A5" s="79" t="s">
        <v>105</v>
      </c>
      <c r="B5" s="80">
        <f>1100+2455.3</f>
        <v>3555.3</v>
      </c>
      <c r="C5" s="80">
        <f>1100+2876.8</f>
        <v>3976.8</v>
      </c>
      <c r="D5" s="80">
        <f>1100+2618.16</f>
        <v>3718.16</v>
      </c>
      <c r="E5" s="80">
        <f>1100+3337.28</f>
        <v>4437.28</v>
      </c>
      <c r="F5" s="80" t="s">
        <v>106</v>
      </c>
      <c r="G5" s="80" t="s">
        <v>106</v>
      </c>
      <c r="H5" s="4"/>
      <c r="I5" s="79" t="s">
        <v>105</v>
      </c>
      <c r="J5" s="80">
        <v>3190.0</v>
      </c>
      <c r="K5" s="80">
        <v>3500.0</v>
      </c>
      <c r="L5" s="80">
        <v>3813.0</v>
      </c>
      <c r="M5" s="80">
        <v>4125.0</v>
      </c>
      <c r="N5" s="80">
        <v>5065.0</v>
      </c>
      <c r="O5" s="80">
        <v>6630.0</v>
      </c>
      <c r="P5" s="4"/>
      <c r="Q5" s="79" t="s">
        <v>105</v>
      </c>
      <c r="R5" s="80" t="s">
        <v>106</v>
      </c>
      <c r="S5" s="80" t="s">
        <v>106</v>
      </c>
      <c r="T5" s="80" t="s">
        <v>106</v>
      </c>
      <c r="U5" s="80">
        <v>5750.0</v>
      </c>
      <c r="V5" s="80" t="s">
        <v>106</v>
      </c>
      <c r="W5" s="80" t="s">
        <v>106</v>
      </c>
      <c r="X5" s="4"/>
      <c r="Y5" s="4"/>
      <c r="Z5" s="4"/>
    </row>
    <row r="6" ht="27.0" customHeight="1">
      <c r="A6" s="79" t="s">
        <v>107</v>
      </c>
      <c r="B6" s="80">
        <v>0.0</v>
      </c>
      <c r="C6" s="80">
        <v>0.0</v>
      </c>
      <c r="D6" s="80">
        <v>0.0</v>
      </c>
      <c r="E6" s="80">
        <v>0.0</v>
      </c>
      <c r="F6" s="80" t="s">
        <v>106</v>
      </c>
      <c r="G6" s="80" t="s">
        <v>106</v>
      </c>
      <c r="H6" s="4"/>
      <c r="I6" s="79" t="s">
        <v>107</v>
      </c>
      <c r="J6" s="80">
        <v>0.0</v>
      </c>
      <c r="K6" s="80">
        <v>0.0</v>
      </c>
      <c r="L6" s="80">
        <v>0.0</v>
      </c>
      <c r="M6" s="80">
        <v>0.0</v>
      </c>
      <c r="N6" s="80">
        <v>0.0</v>
      </c>
      <c r="O6" s="80">
        <v>0.0</v>
      </c>
      <c r="P6" s="4"/>
      <c r="Q6" s="79" t="s">
        <v>107</v>
      </c>
      <c r="R6" s="80" t="s">
        <v>106</v>
      </c>
      <c r="S6" s="80" t="s">
        <v>106</v>
      </c>
      <c r="T6" s="80" t="s">
        <v>106</v>
      </c>
      <c r="U6" s="80">
        <v>0.0</v>
      </c>
      <c r="V6" s="80" t="s">
        <v>106</v>
      </c>
      <c r="W6" s="80" t="s">
        <v>106</v>
      </c>
      <c r="X6" s="4"/>
      <c r="Y6" s="4"/>
      <c r="Z6" s="4"/>
    </row>
    <row r="7">
      <c r="A7" s="81" t="s">
        <v>108</v>
      </c>
      <c r="B7" s="82">
        <f t="shared" ref="B7:E7" si="1">SUM(B5:B6)</f>
        <v>3555.3</v>
      </c>
      <c r="C7" s="82">
        <f t="shared" si="1"/>
        <v>3976.8</v>
      </c>
      <c r="D7" s="82">
        <f t="shared" si="1"/>
        <v>3718.16</v>
      </c>
      <c r="E7" s="82">
        <f t="shared" si="1"/>
        <v>4437.28</v>
      </c>
      <c r="F7" s="80" t="s">
        <v>106</v>
      </c>
      <c r="G7" s="80" t="s">
        <v>106</v>
      </c>
      <c r="H7" s="4"/>
      <c r="I7" s="81" t="s">
        <v>108</v>
      </c>
      <c r="J7" s="82">
        <f t="shared" ref="J7:O7" si="2">SUM(J5:J6)</f>
        <v>3190</v>
      </c>
      <c r="K7" s="82">
        <f t="shared" si="2"/>
        <v>3500</v>
      </c>
      <c r="L7" s="82">
        <f t="shared" si="2"/>
        <v>3813</v>
      </c>
      <c r="M7" s="82">
        <f t="shared" si="2"/>
        <v>4125</v>
      </c>
      <c r="N7" s="82">
        <f t="shared" si="2"/>
        <v>5065</v>
      </c>
      <c r="O7" s="82">
        <f t="shared" si="2"/>
        <v>6630</v>
      </c>
      <c r="P7" s="4"/>
      <c r="Q7" s="81" t="s">
        <v>108</v>
      </c>
      <c r="R7" s="80" t="s">
        <v>106</v>
      </c>
      <c r="S7" s="80" t="s">
        <v>106</v>
      </c>
      <c r="T7" s="80" t="s">
        <v>106</v>
      </c>
      <c r="U7" s="82">
        <f>SUM(U5:U6)</f>
        <v>5750</v>
      </c>
      <c r="V7" s="80" t="s">
        <v>106</v>
      </c>
      <c r="W7" s="80" t="s">
        <v>106</v>
      </c>
      <c r="X7" s="4"/>
      <c r="Y7" s="4"/>
      <c r="Z7" s="4"/>
    </row>
    <row r="8">
      <c r="A8" s="83" t="str">
        <f>"+ 62 USABLE IP addresses/mth"</f>
        <v>+ 62 USABLE IP addresses/mth</v>
      </c>
      <c r="B8" s="84">
        <v>448.0</v>
      </c>
      <c r="C8" s="84">
        <v>448.0</v>
      </c>
      <c r="D8" s="84">
        <v>448.0</v>
      </c>
      <c r="E8" s="84">
        <v>448.0</v>
      </c>
      <c r="F8" s="80" t="s">
        <v>106</v>
      </c>
      <c r="G8" s="80" t="s">
        <v>106</v>
      </c>
    </row>
    <row r="9">
      <c r="A9" s="85" t="s">
        <v>109</v>
      </c>
      <c r="B9" s="86">
        <f t="shared" ref="B9:E9" si="3">SUM(B7:B8)</f>
        <v>4003.3</v>
      </c>
      <c r="C9" s="86">
        <f t="shared" si="3"/>
        <v>4424.8</v>
      </c>
      <c r="D9" s="86">
        <f t="shared" si="3"/>
        <v>4166.16</v>
      </c>
      <c r="E9" s="86">
        <f t="shared" si="3"/>
        <v>4885.28</v>
      </c>
      <c r="F9" s="80" t="s">
        <v>106</v>
      </c>
      <c r="G9" s="80" t="s">
        <v>106</v>
      </c>
    </row>
    <row r="10">
      <c r="A10" s="6"/>
      <c r="B10" s="6"/>
      <c r="C10" s="6"/>
      <c r="D10" s="6"/>
      <c r="E10" s="6"/>
      <c r="F10" s="6"/>
      <c r="G10" s="6"/>
    </row>
    <row r="11">
      <c r="A11" s="54"/>
      <c r="F11" s="75" t="s">
        <v>12</v>
      </c>
      <c r="G11" s="75"/>
      <c r="I11" s="54"/>
      <c r="N11" s="75" t="s">
        <v>34</v>
      </c>
      <c r="O11" s="76"/>
      <c r="Q11" s="54"/>
      <c r="V11" s="75" t="s">
        <v>82</v>
      </c>
      <c r="W11" s="76"/>
    </row>
    <row r="12">
      <c r="A12" s="87" t="s">
        <v>110</v>
      </c>
      <c r="B12" s="78" t="s">
        <v>111</v>
      </c>
      <c r="C12" s="78" t="s">
        <v>112</v>
      </c>
      <c r="D12" s="78" t="s">
        <v>113</v>
      </c>
      <c r="E12" s="78" t="s">
        <v>114</v>
      </c>
      <c r="F12" s="78" t="s">
        <v>115</v>
      </c>
      <c r="G12" s="78" t="s">
        <v>116</v>
      </c>
      <c r="I12" s="87" t="s">
        <v>117</v>
      </c>
      <c r="J12" s="78" t="s">
        <v>118</v>
      </c>
      <c r="K12" s="78" t="s">
        <v>119</v>
      </c>
      <c r="L12" s="78" t="s">
        <v>120</v>
      </c>
      <c r="M12" s="78" t="s">
        <v>121</v>
      </c>
      <c r="N12" s="78" t="s">
        <v>122</v>
      </c>
      <c r="O12" s="78" t="s">
        <v>123</v>
      </c>
      <c r="Q12" s="87" t="s">
        <v>124</v>
      </c>
      <c r="R12" s="78" t="s">
        <v>125</v>
      </c>
      <c r="S12" s="78" t="s">
        <v>126</v>
      </c>
      <c r="T12" s="78" t="s">
        <v>127</v>
      </c>
      <c r="U12" s="78" t="s">
        <v>128</v>
      </c>
      <c r="V12" s="78" t="s">
        <v>129</v>
      </c>
      <c r="W12" s="78" t="s">
        <v>130</v>
      </c>
    </row>
    <row r="13">
      <c r="A13" s="79" t="s">
        <v>105</v>
      </c>
      <c r="B13" s="80">
        <f>1100+2455.3</f>
        <v>3555.3</v>
      </c>
      <c r="C13" s="80">
        <f>1100+2876.8</f>
        <v>3976.8</v>
      </c>
      <c r="D13" s="80">
        <f>1100+2618.16</f>
        <v>3718.16</v>
      </c>
      <c r="E13" s="80">
        <f>1100+3337.28</f>
        <v>4437.28</v>
      </c>
      <c r="F13" s="80" t="s">
        <v>106</v>
      </c>
      <c r="G13" s="80" t="s">
        <v>106</v>
      </c>
      <c r="I13" s="79" t="s">
        <v>105</v>
      </c>
      <c r="J13" s="80">
        <v>2870.0</v>
      </c>
      <c r="K13" s="80">
        <v>3148.0</v>
      </c>
      <c r="L13" s="80">
        <v>3426.0</v>
      </c>
      <c r="M13" s="80">
        <v>3715.0</v>
      </c>
      <c r="N13" s="80">
        <v>4560.0</v>
      </c>
      <c r="O13" s="80">
        <v>5993.0</v>
      </c>
      <c r="Q13" s="79" t="s">
        <v>105</v>
      </c>
      <c r="R13" s="80" t="s">
        <v>106</v>
      </c>
      <c r="S13" s="80" t="s">
        <v>106</v>
      </c>
      <c r="T13" s="80" t="s">
        <v>106</v>
      </c>
      <c r="U13" s="80" t="s">
        <v>106</v>
      </c>
      <c r="V13" s="80" t="s">
        <v>106</v>
      </c>
      <c r="W13" s="80" t="s">
        <v>106</v>
      </c>
    </row>
    <row r="14" ht="27.0" customHeight="1">
      <c r="A14" s="79" t="s">
        <v>107</v>
      </c>
      <c r="B14" s="80">
        <v>0.0</v>
      </c>
      <c r="C14" s="80">
        <v>0.0</v>
      </c>
      <c r="D14" s="80">
        <v>0.0</v>
      </c>
      <c r="E14" s="80">
        <v>0.0</v>
      </c>
      <c r="F14" s="80" t="s">
        <v>106</v>
      </c>
      <c r="G14" s="80" t="s">
        <v>106</v>
      </c>
      <c r="I14" s="79" t="s">
        <v>107</v>
      </c>
      <c r="J14" s="80">
        <v>0.0</v>
      </c>
      <c r="K14" s="80">
        <v>0.0</v>
      </c>
      <c r="L14" s="80">
        <v>0.0</v>
      </c>
      <c r="M14" s="80">
        <v>0.0</v>
      </c>
      <c r="N14" s="80">
        <v>0.0</v>
      </c>
      <c r="O14" s="80">
        <v>0.0</v>
      </c>
      <c r="Q14" s="79" t="s">
        <v>107</v>
      </c>
      <c r="R14" s="80" t="s">
        <v>106</v>
      </c>
      <c r="S14" s="80" t="s">
        <v>106</v>
      </c>
      <c r="T14" s="80" t="s">
        <v>106</v>
      </c>
      <c r="U14" s="80" t="s">
        <v>106</v>
      </c>
      <c r="V14" s="80" t="s">
        <v>106</v>
      </c>
      <c r="W14" s="80" t="s">
        <v>106</v>
      </c>
    </row>
    <row r="15">
      <c r="A15" s="79" t="s">
        <v>108</v>
      </c>
      <c r="B15" s="82">
        <f t="shared" ref="B15:E15" si="4">SUM(B13:B14)</f>
        <v>3555.3</v>
      </c>
      <c r="C15" s="82">
        <f t="shared" si="4"/>
        <v>3976.8</v>
      </c>
      <c r="D15" s="82">
        <f t="shared" si="4"/>
        <v>3718.16</v>
      </c>
      <c r="E15" s="82">
        <f t="shared" si="4"/>
        <v>4437.28</v>
      </c>
      <c r="F15" s="80" t="s">
        <v>106</v>
      </c>
      <c r="G15" s="80" t="s">
        <v>106</v>
      </c>
      <c r="I15" s="81" t="s">
        <v>108</v>
      </c>
      <c r="J15" s="82">
        <f t="shared" ref="J15:O15" si="5">SUM(J13:J14)</f>
        <v>2870</v>
      </c>
      <c r="K15" s="82">
        <f t="shared" si="5"/>
        <v>3148</v>
      </c>
      <c r="L15" s="82">
        <f t="shared" si="5"/>
        <v>3426</v>
      </c>
      <c r="M15" s="88">
        <f t="shared" si="5"/>
        <v>3715</v>
      </c>
      <c r="N15" s="82">
        <f t="shared" si="5"/>
        <v>4560</v>
      </c>
      <c r="O15" s="82">
        <f t="shared" si="5"/>
        <v>5993</v>
      </c>
      <c r="Q15" s="79" t="s">
        <v>108</v>
      </c>
      <c r="R15" s="80" t="s">
        <v>106</v>
      </c>
      <c r="S15" s="80" t="s">
        <v>106</v>
      </c>
      <c r="T15" s="80" t="s">
        <v>106</v>
      </c>
      <c r="U15" s="80" t="s">
        <v>106</v>
      </c>
      <c r="V15" s="80" t="s">
        <v>106</v>
      </c>
      <c r="W15" s="80" t="s">
        <v>106</v>
      </c>
    </row>
    <row r="16">
      <c r="A16" s="83" t="str">
        <f>"+ 62 USABLE IP addresses/mth"</f>
        <v>+ 62 USABLE IP addresses/mth</v>
      </c>
      <c r="B16" s="84">
        <v>448.0</v>
      </c>
      <c r="C16" s="84">
        <v>448.0</v>
      </c>
      <c r="D16" s="84">
        <v>448.0</v>
      </c>
      <c r="E16" s="84">
        <v>448.0</v>
      </c>
      <c r="F16" s="80" t="s">
        <v>106</v>
      </c>
      <c r="G16" s="80" t="s">
        <v>106</v>
      </c>
    </row>
    <row r="17">
      <c r="A17" s="85" t="s">
        <v>109</v>
      </c>
      <c r="B17" s="86">
        <f t="shared" ref="B17:E17" si="6">SUM(B15:B16)</f>
        <v>4003.3</v>
      </c>
      <c r="C17" s="86">
        <f t="shared" si="6"/>
        <v>4424.8</v>
      </c>
      <c r="D17" s="86">
        <f t="shared" si="6"/>
        <v>4166.16</v>
      </c>
      <c r="E17" s="86">
        <f t="shared" si="6"/>
        <v>4885.28</v>
      </c>
      <c r="F17" s="80" t="s">
        <v>106</v>
      </c>
      <c r="G17" s="80" t="s">
        <v>106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