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essment" sheetId="1" r:id="rId4"/>
    <sheet state="visible" name="pricing - notes" sheetId="2" r:id="rId5"/>
    <sheet state="visible" name="SIngle Bid - MSRP" sheetId="3" r:id="rId6"/>
  </sheets>
  <definedNames/>
  <calcPr/>
  <extLst>
    <ext uri="GoogleSheetsCustomDataVersion1">
      <go:sheetsCustomData xmlns:go="http://customooxmlschemas.google.com/" r:id="rId7" roundtripDataSignature="AMtx7mj7+8Xn0+Zdixs+PE1HigWu1umUcA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6">
      <text>
        <t xml:space="preserve">======
ID#AAAAT5nS6js
Ryan Johnson    (2022-01-05 17:16:01)
@rjohnson@rocklinusd.org
_Assigned to Ryan Johnson_</t>
      </text>
    </comment>
    <comment authorId="0" ref="A12">
      <text>
        <t xml:space="preserve">======
ID#AAAAT5nS6jo
Ryan Johnson    (2022-01-05 17:10:45)
inform BP that we received no bids.  Contact ATT/CCI/WAVE... ask for response to RFP
@rjohnson@rocklinusd.org
_Assigned to Ryan Johnson_</t>
      </text>
    </comment>
  </commentList>
  <extLst>
    <ext uri="GoogleSheetsCustomDataVersion1">
      <go:sheetsCustomData xmlns:go="http://customooxmlschemas.google.com/" r:id="rId1" roundtripDataSignature="AMtx7mjbWtWg7Fx5sSfzvzzPQPLpv1uzFw=="/>
    </ext>
  </extLst>
</comments>
</file>

<file path=xl/sharedStrings.xml><?xml version="1.0" encoding="utf-8"?>
<sst xmlns="http://schemas.openxmlformats.org/spreadsheetml/2006/main" count="348" uniqueCount="128">
  <si>
    <t>Rocklin Unified School District</t>
  </si>
  <si>
    <t>E-Rate Bid Assessment Worksheet</t>
  </si>
  <si>
    <t>Funding Year 2022  (YR25)</t>
  </si>
  <si>
    <t>Reviewed January 5, 2022</t>
  </si>
  <si>
    <t>470 Application Number 220002532</t>
  </si>
  <si>
    <t>Notes: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</si>
  <si>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</si>
  <si>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</si>
  <si>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</si>
  <si>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t>Description</t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</si>
  <si>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</si>
  <si>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 xml:space="preserve">Data Transport Service </t>
  </si>
  <si>
    <t>(RFP # 22-100)</t>
  </si>
  <si>
    <t>No bid received - M Stemple/Loy will reach out to ATT/CCI</t>
  </si>
  <si>
    <t>Example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</si>
  <si>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</si>
  <si>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</si>
  <si>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</si>
  <si>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</si>
  <si>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</si>
  <si>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</si>
  <si>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</si>
  <si>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with RUSD</t>
  </si>
  <si>
    <t>Terms of Service &amp; Implementation Timeline</t>
  </si>
  <si>
    <t>Quote preparation, thoroughness, and responsiveness</t>
  </si>
  <si>
    <t>Switch Equipment</t>
  </si>
  <si>
    <t>(RFP # 22-105)</t>
  </si>
  <si>
    <t>Single bid - get verification that proposal is better than MSRP</t>
  </si>
  <si>
    <t>Immer 1</t>
  </si>
  <si>
    <t>Client references for equal services</t>
  </si>
  <si>
    <t>Recurring annual support costs</t>
  </si>
  <si>
    <t>Warranty, Warranty type</t>
  </si>
  <si>
    <t>Wireless Equipment</t>
  </si>
  <si>
    <t>(RFP # 22-107)</t>
  </si>
  <si>
    <t>Cabling Infrastructure</t>
  </si>
  <si>
    <t>(RFP # 22-110)</t>
  </si>
  <si>
    <t>Hardwire</t>
  </si>
  <si>
    <t>Extended Networks</t>
  </si>
  <si>
    <t>Length of installation/warranty period</t>
  </si>
  <si>
    <t>Bid reviewed on 1-5-2022 by:</t>
  </si>
  <si>
    <t>Ryan Johnson</t>
  </si>
  <si>
    <t>Michael Stemple</t>
  </si>
  <si>
    <t>Steve Bradley</t>
  </si>
  <si>
    <t>Glenn Baker</t>
  </si>
  <si>
    <t>Michael Garbett</t>
  </si>
  <si>
    <t>Loy and Tiffany Mattison</t>
  </si>
  <si>
    <t>E-Rate Bid Assessment Worksheet                                      Funding Year 2022 (YR25)</t>
  </si>
  <si>
    <t>Data Transport is from District to PCOE</t>
  </si>
  <si>
    <t>Site</t>
  </si>
  <si>
    <t>1Gbps</t>
  </si>
  <si>
    <t>2Gbps</t>
  </si>
  <si>
    <t>3Gbps</t>
  </si>
  <si>
    <t>5Gbps</t>
  </si>
  <si>
    <t>OTC
Installation</t>
  </si>
  <si>
    <t>Curb to MPOE cost</t>
  </si>
  <si>
    <t>Tech services</t>
  </si>
  <si>
    <t>PCOE</t>
  </si>
  <si>
    <t>Immer1 was the only responder</t>
  </si>
  <si>
    <t>Part Number</t>
  </si>
  <si>
    <t>Qty</t>
  </si>
  <si>
    <t>Unit cost</t>
  </si>
  <si>
    <t>Extended Cost</t>
  </si>
  <si>
    <t>JL679A</t>
  </si>
  <si>
    <t>Aruba 6100 12G CL4 2SFP+ 139W Switch</t>
  </si>
  <si>
    <t>JL659A</t>
  </si>
  <si>
    <t>Aruba 6300M 48SR5 CL6 PoE 4SFP56 Switch</t>
  </si>
  <si>
    <t>JL670A</t>
  </si>
  <si>
    <t>Aruba X372 54VDC 1600W AC Power Supply</t>
  </si>
  <si>
    <t>R0M46A</t>
  </si>
  <si>
    <t>Aruba 50G SFP56 to SFP56 0.65m DAC Cable</t>
  </si>
  <si>
    <t xml:space="preserve">R0X26A </t>
  </si>
  <si>
    <t>Aruba 6405 Switch</t>
  </si>
  <si>
    <t>R0X27A</t>
  </si>
  <si>
    <t>Aruba 6410 Switch</t>
  </si>
  <si>
    <t>ROX39B</t>
  </si>
  <si>
    <t>Aruba 6400 48p 1GbE CL4 PoE 4SFP56 Module</t>
  </si>
  <si>
    <t>ROX40B</t>
  </si>
  <si>
    <t>Aruba 6400 48p 1GbE CL6 PoE 4SFP56 Module</t>
  </si>
  <si>
    <t>R0X41A</t>
  </si>
  <si>
    <t>Aruba 6400 48p SR5 CL6 PoE 4SFP56 Module</t>
  </si>
  <si>
    <t>R0X44A</t>
  </si>
  <si>
    <t>Aruba 6400 48p 10G/25G SFP28 Module</t>
  </si>
  <si>
    <t>R0X35A</t>
  </si>
  <si>
    <t>Aruba 6400 1800W Power Supply with C16 Inlet Adapter</t>
  </si>
  <si>
    <t xml:space="preserve">JL486A </t>
  </si>
  <si>
    <t>Aruba 25G SFP28 LC LR 10km SMF Transceiver</t>
  </si>
  <si>
    <t>R0X31A</t>
  </si>
  <si>
    <t>Aruba 6400 Management Module</t>
  </si>
  <si>
    <t>Q9Y70AAE</t>
  </si>
  <si>
    <t>Aruba Central 25xx/6100/8-12p Switch Foundation 5y Sub E-STU</t>
  </si>
  <si>
    <t>Q9Y80AAE</t>
  </si>
  <si>
    <t>Aruba Central 63xx/38xx Switch Foundation 5y Sub E-STU</t>
  </si>
  <si>
    <t>R8L82AAE</t>
  </si>
  <si>
    <t>Aruba Central 64xx/54xx Switch Foundation 5y Sub E-STU</t>
  </si>
  <si>
    <t>H1EJ9E</t>
  </si>
  <si>
    <t>Aruba Training Credits</t>
  </si>
  <si>
    <t>Sub Total</t>
  </si>
  <si>
    <t>Taxes</t>
  </si>
  <si>
    <t>Installation</t>
  </si>
  <si>
    <t>Configuration</t>
  </si>
  <si>
    <t>Shipping</t>
  </si>
  <si>
    <t>Grand Total</t>
  </si>
  <si>
    <t>Q9H63A</t>
  </si>
  <si>
    <t>Aruba AP-515 (US) Unified AP</t>
  </si>
  <si>
    <t>Q9H58A</t>
  </si>
  <si>
    <t>Aruba AP-514 (US) Unified AP</t>
  </si>
  <si>
    <t>JW009A</t>
  </si>
  <si>
    <t xml:space="preserve">AP-ANT-1W </t>
  </si>
  <si>
    <t>JZ337A</t>
  </si>
  <si>
    <t>Aruba AP-535 (US) Unified AP</t>
  </si>
  <si>
    <t>Q9G71A</t>
  </si>
  <si>
    <t xml:space="preserve">AP-MNT-MP10-D AP mount bracket 10-pack D </t>
  </si>
  <si>
    <t>R4H23A</t>
  </si>
  <si>
    <t>Aruba AP-577 (US) Outdoor 11ax AP</t>
  </si>
  <si>
    <t>JW054A</t>
  </si>
  <si>
    <t>AP-270-MNT-H1 AP-270 Series Outdoor AP Hanging or Tilt Install Mount Kit</t>
  </si>
  <si>
    <t>Q9Y60AAE</t>
  </si>
  <si>
    <t>Aruba Central Device Management/Cloud Services 2 Tokens 5yr Subscription E-rate Bundle E-STU</t>
  </si>
  <si>
    <t>Subtotal</t>
  </si>
  <si>
    <t>E-Rate Bid Assessment Worksheet   -  MSRP                                  Funding Year 2022 (YR25)</t>
  </si>
  <si>
    <r>
      <rPr>
        <rFont val="Calibri"/>
        <color theme="1"/>
        <sz val="10.0"/>
      </rPr>
      <t xml:space="preserve">Immer1 was the only responder - </t>
    </r>
    <r>
      <rPr>
        <rFont val="Calibri"/>
        <i/>
        <color theme="1"/>
        <sz val="10.0"/>
      </rPr>
      <t>MSRP (CDW-G)</t>
    </r>
  </si>
  <si>
    <t>Rocklin Unified School District - Total Project</t>
  </si>
  <si>
    <t>R0X26A</t>
  </si>
  <si>
    <t>10GOptic-Reused</t>
  </si>
  <si>
    <t>$ -</t>
  </si>
  <si>
    <t>JL486A</t>
  </si>
  <si>
    <t>JZ017AAE (EOL SKU)/ Q9Y60AAE</t>
  </si>
  <si>
    <t>SKU has changed (previous PN is now EOL)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</si>
</sst>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18">
    <font>
      <sz val="10.0"/>
      <color rgb="FF000000"/>
      <name val="Arial"/>
    </font>
    <font>
      <b/>
      <sz val="10.0"/>
      <color theme="1"/>
      <name val="Calibri"/>
    </font>
    <font>
      <sz val="10.0"/>
      <color theme="1"/>
      <name val="Calibri"/>
    </font>
    <font>
      <u/>
      <sz val="10.0"/>
      <color theme="1"/>
      <name val="Calibri"/>
    </font>
    <font>
      <u/>
      <sz val="8.0"/>
      <color theme="1"/>
      <name val="Calibri"/>
    </font>
    <font>
      <sz val="8.0"/>
      <color theme="1"/>
      <name val="Calibri"/>
    </font>
    <font/>
    <font>
      <i/>
      <sz val="10.0"/>
      <color theme="1"/>
      <name val="Calibri"/>
    </font>
    <font>
      <i/>
      <sz val="8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color theme="1"/>
      <name val="Calibri"/>
    </font>
    <font>
      <b/>
      <sz val="11.0"/>
      <color rgb="FF000000"/>
      <name val="Calibri"/>
    </font>
    <font>
      <b/>
      <color rgb="FF000000"/>
      <name val="Calibri"/>
    </font>
    <font>
      <color rgb="FF000000"/>
      <name val="Calibri"/>
    </font>
    <font>
      <sz val="11.0"/>
      <color rgb="FF000000"/>
      <name val="Calibri"/>
    </font>
    <font>
      <b/>
      <sz val="11.0"/>
      <color rgb="FFFF0000"/>
      <name val="Calibri"/>
    </font>
    <font>
      <b/>
      <i/>
      <sz val="12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rgb="FFF8CBAD"/>
        <bgColor rgb="FFF8CBAD"/>
      </patternFill>
    </fill>
    <fill>
      <patternFill patternType="solid">
        <fgColor rgb="FFC6E0B4"/>
        <bgColor rgb="FFC6E0B4"/>
      </patternFill>
    </fill>
    <fill>
      <patternFill patternType="solid">
        <fgColor rgb="FFB4C6E7"/>
        <bgColor rgb="FFB4C6E7"/>
      </patternFill>
    </fill>
    <fill>
      <patternFill patternType="solid">
        <fgColor rgb="FFFFE699"/>
        <bgColor rgb="FFFFE699"/>
      </patternFill>
    </fill>
  </fills>
  <borders count="3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 style="thick">
        <color rgb="FFC0504D"/>
      </left>
      <top style="thick">
        <color rgb="FFC0504D"/>
      </top>
    </border>
    <border>
      <top style="thick">
        <color rgb="FFC0504D"/>
      </top>
    </border>
    <border>
      <right style="thick">
        <color rgb="FFC0504D"/>
      </right>
      <top style="thick">
        <color rgb="FFC0504D"/>
      </top>
    </border>
    <border>
      <left style="thick">
        <color rgb="FFC0504D"/>
      </left>
    </border>
    <border>
      <right style="thick">
        <color rgb="FFC0504D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C0504D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ck">
        <color rgb="FFC0504D"/>
      </left>
      <bottom style="thick">
        <color rgb="FFC0504D"/>
      </bottom>
    </border>
    <border>
      <bottom style="thick">
        <color rgb="FFC0504D"/>
      </bottom>
    </border>
    <border>
      <right style="thick">
        <color rgb="FFC0504D"/>
      </right>
      <bottom style="thick">
        <color rgb="FFC0504D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vertical="top"/>
    </xf>
    <xf borderId="0" fillId="0" fontId="3" numFmtId="0" xfId="0" applyFont="1"/>
    <xf borderId="1" fillId="0" fontId="4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5" numFmtId="0" xfId="0" applyBorder="1" applyFont="1"/>
    <xf borderId="5" fillId="0" fontId="2" numFmtId="0" xfId="0" applyBorder="1" applyFont="1"/>
    <xf borderId="6" fillId="0" fontId="5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2" numFmtId="0" xfId="0" applyAlignment="1" applyBorder="1" applyFill="1" applyFont="1">
      <alignment horizontal="left"/>
    </xf>
    <xf borderId="9" fillId="2" fontId="2" numFmtId="0" xfId="0" applyBorder="1" applyFont="1"/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1" numFmtId="1" xfId="0" applyAlignment="1" applyFont="1" applyNumberFormat="1">
      <alignment horizontal="right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3" fillId="0" fontId="6" numFmtId="0" xfId="0" applyBorder="1" applyFont="1"/>
    <xf borderId="7" fillId="0" fontId="7" numFmtId="0" xfId="0" applyAlignment="1" applyBorder="1" applyFont="1">
      <alignment horizontal="left" readingOrder="0"/>
    </xf>
    <xf borderId="7" fillId="0" fontId="2" numFmtId="0" xfId="0" applyAlignment="1" applyBorder="1" applyFont="1">
      <alignment horizontal="center" vertical="center"/>
    </xf>
    <xf borderId="0" fillId="0" fontId="2" numFmtId="1" xfId="0" applyAlignment="1" applyFont="1" applyNumberFormat="1">
      <alignment horizontal="center" vertical="center"/>
    </xf>
    <xf borderId="10" fillId="3" fontId="2" numFmtId="0" xfId="0" applyAlignment="1" applyBorder="1" applyFill="1" applyFont="1">
      <alignment horizontal="center"/>
    </xf>
    <xf borderId="11" fillId="0" fontId="6" numFmtId="0" xfId="0" applyBorder="1" applyFont="1"/>
    <xf borderId="0" fillId="0" fontId="2" numFmtId="164" xfId="0" applyAlignment="1" applyFont="1" applyNumberFormat="1">
      <alignment horizontal="center" vertical="center"/>
    </xf>
    <xf borderId="10" fillId="4" fontId="2" numFmtId="0" xfId="0" applyAlignment="1" applyBorder="1" applyFill="1" applyFont="1">
      <alignment horizontal="center"/>
    </xf>
    <xf borderId="12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left"/>
    </xf>
    <xf borderId="8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/>
    </xf>
    <xf borderId="6" fillId="0" fontId="2" numFmtId="0" xfId="0" applyAlignment="1" applyBorder="1" applyFont="1">
      <alignment horizontal="left" vertical="center"/>
    </xf>
    <xf borderId="8" fillId="0" fontId="1" numFmtId="0" xfId="0" applyAlignment="1" applyBorder="1" applyFont="1">
      <alignment vertical="center"/>
    </xf>
    <xf borderId="13" fillId="0" fontId="2" numFmtId="1" xfId="0" applyAlignment="1" applyBorder="1" applyFont="1" applyNumberFormat="1">
      <alignment horizontal="center" vertical="center"/>
    </xf>
    <xf borderId="0" fillId="0" fontId="2" numFmtId="0" xfId="0" applyAlignment="1" applyFont="1">
      <alignment vertical="center"/>
    </xf>
    <xf borderId="13" fillId="0" fontId="2" numFmtId="0" xfId="0" applyAlignment="1" applyBorder="1" applyFont="1">
      <alignment vertical="center"/>
    </xf>
    <xf borderId="14" fillId="4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left" vertical="center"/>
    </xf>
    <xf borderId="11" fillId="0" fontId="1" numFmtId="0" xfId="0" applyAlignment="1" applyBorder="1" applyFont="1">
      <alignment vertical="center"/>
    </xf>
    <xf borderId="15" fillId="0" fontId="2" numFmtId="1" xfId="0" applyAlignment="1" applyBorder="1" applyFont="1" applyNumberFormat="1">
      <alignment horizontal="center" vertical="center"/>
    </xf>
    <xf borderId="10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left"/>
    </xf>
    <xf borderId="0" fillId="0" fontId="2" numFmtId="1" xfId="0" applyAlignment="1" applyFont="1" applyNumberFormat="1">
      <alignment horizontal="center"/>
    </xf>
    <xf borderId="16" fillId="2" fontId="2" numFmtId="0" xfId="0" applyBorder="1" applyFont="1"/>
    <xf borderId="10" fillId="0" fontId="2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18" fillId="0" fontId="6" numFmtId="0" xfId="0" applyBorder="1" applyFont="1"/>
    <xf borderId="19" fillId="0" fontId="2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left" readingOrder="0"/>
    </xf>
    <xf borderId="20" fillId="0" fontId="2" numFmtId="164" xfId="0" applyAlignment="1" applyBorder="1" applyFont="1" applyNumberFormat="1">
      <alignment horizontal="center" vertical="center"/>
    </xf>
    <xf borderId="21" fillId="0" fontId="2" numFmtId="164" xfId="0" applyAlignment="1" applyBorder="1" applyFont="1" applyNumberFormat="1">
      <alignment horizontal="center" vertical="center"/>
    </xf>
    <xf borderId="22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20" fillId="0" fontId="2" numFmtId="0" xfId="0" applyBorder="1" applyFont="1"/>
    <xf borderId="21" fillId="0" fontId="2" numFmtId="0" xfId="0" applyBorder="1" applyFont="1"/>
    <xf borderId="6" fillId="0" fontId="1" numFmtId="0" xfId="0" applyAlignment="1" applyBorder="1" applyFont="1">
      <alignment horizontal="center"/>
    </xf>
    <xf borderId="23" fillId="0" fontId="2" numFmtId="0" xfId="0" applyBorder="1" applyFont="1"/>
    <xf borderId="14" fillId="4" fontId="2" numFmtId="1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vertical="center"/>
    </xf>
    <xf borderId="20" fillId="0" fontId="2" numFmtId="0" xfId="0" applyAlignment="1" applyBorder="1" applyFont="1">
      <alignment vertical="center"/>
    </xf>
    <xf borderId="14" fillId="4" fontId="2" numFmtId="0" xfId="0" applyAlignment="1" applyBorder="1" applyFont="1">
      <alignment readingOrder="0" vertical="center"/>
    </xf>
    <xf borderId="21" fillId="0" fontId="2" numFmtId="0" xfId="0" applyAlignment="1" applyBorder="1" applyFont="1">
      <alignment vertical="center"/>
    </xf>
    <xf borderId="15" fillId="4" fontId="2" numFmtId="1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left" shrinkToFit="0" vertical="center" wrapText="1"/>
    </xf>
    <xf borderId="3" fillId="0" fontId="1" numFmtId="0" xfId="0" applyAlignment="1" applyBorder="1" applyFont="1">
      <alignment vertical="center"/>
    </xf>
    <xf borderId="24" fillId="4" fontId="2" numFmtId="1" xfId="0" applyAlignment="1" applyBorder="1" applyFont="1" applyNumberFormat="1">
      <alignment horizontal="center" vertical="center"/>
    </xf>
    <xf borderId="15" fillId="0" fontId="2" numFmtId="0" xfId="0" applyAlignment="1" applyBorder="1" applyFont="1">
      <alignment vertical="center"/>
    </xf>
    <xf borderId="15" fillId="4" fontId="2" numFmtId="0" xfId="0" applyAlignment="1" applyBorder="1" applyFont="1">
      <alignment readingOrder="0" vertical="center"/>
    </xf>
    <xf borderId="0" fillId="0" fontId="2" numFmtId="1" xfId="0" applyAlignment="1" applyFont="1" applyNumberFormat="1">
      <alignment horizontal="right"/>
    </xf>
    <xf borderId="25" fillId="0" fontId="2" numFmtId="0" xfId="0" applyBorder="1" applyFont="1"/>
    <xf borderId="26" fillId="0" fontId="2" numFmtId="0" xfId="0" applyBorder="1" applyFont="1"/>
    <xf borderId="26" fillId="0" fontId="2" numFmtId="1" xfId="0" applyAlignment="1" applyBorder="1" applyFont="1" applyNumberFormat="1">
      <alignment horizontal="right"/>
    </xf>
    <xf borderId="27" fillId="0" fontId="2" numFmtId="0" xfId="0" applyBorder="1" applyFont="1"/>
    <xf borderId="0" fillId="0" fontId="2" numFmtId="2" xfId="0" applyFont="1" applyNumberFormat="1"/>
    <xf borderId="7" fillId="0" fontId="2" numFmtId="0" xfId="0" applyAlignment="1" applyBorder="1" applyFont="1">
      <alignment horizontal="left"/>
    </xf>
    <xf borderId="28" fillId="4" fontId="2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14" fillId="4" fontId="2" numFmtId="1" xfId="0" applyAlignment="1" applyBorder="1" applyFont="1" applyNumberFormat="1">
      <alignment horizontal="center" readingOrder="0" vertical="center"/>
    </xf>
    <xf borderId="29" fillId="4" fontId="2" numFmtId="0" xfId="0" applyAlignment="1" applyBorder="1" applyFont="1">
      <alignment readingOrder="0" vertical="center"/>
    </xf>
    <xf borderId="15" fillId="4" fontId="2" numFmtId="1" xfId="0" applyAlignment="1" applyBorder="1" applyFont="1" applyNumberFormat="1">
      <alignment horizontal="center" readingOrder="0" vertical="center"/>
    </xf>
    <xf borderId="11" fillId="4" fontId="2" numFmtId="0" xfId="0" applyAlignment="1" applyBorder="1" applyFont="1">
      <alignment readingOrder="0" vertical="center"/>
    </xf>
    <xf borderId="26" fillId="0" fontId="2" numFmtId="0" xfId="0" applyAlignment="1" applyBorder="1" applyFont="1">
      <alignment vertical="center"/>
    </xf>
    <xf borderId="9" fillId="4" fontId="2" numFmtId="0" xfId="0" applyBorder="1" applyFont="1"/>
    <xf borderId="0" fillId="0" fontId="9" numFmtId="0" xfId="0" applyFont="1"/>
    <xf borderId="9" fillId="4" fontId="2" numFmtId="0" xfId="0" applyAlignment="1" applyBorder="1" applyFont="1">
      <alignment readingOrder="0"/>
    </xf>
    <xf borderId="0" fillId="0" fontId="2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0" fillId="0" fontId="10" numFmtId="0" xfId="0" applyAlignment="1" applyFont="1">
      <alignment vertical="center"/>
    </xf>
    <xf borderId="15" fillId="0" fontId="2" numFmtId="0" xfId="0" applyAlignment="1" applyBorder="1" applyFont="1">
      <alignment horizontal="center" shrinkToFit="0" vertical="center" wrapText="1"/>
    </xf>
    <xf borderId="15" fillId="0" fontId="2" numFmtId="165" xfId="0" applyAlignment="1" applyBorder="1" applyFont="1" applyNumberFormat="1">
      <alignment vertical="center"/>
    </xf>
    <xf borderId="9" fillId="4" fontId="2" numFmtId="0" xfId="0" applyAlignment="1" applyBorder="1" applyFont="1">
      <alignment vertical="center"/>
    </xf>
    <xf borderId="15" fillId="5" fontId="1" numFmtId="0" xfId="0" applyAlignment="1" applyBorder="1" applyFill="1" applyFont="1">
      <alignment horizontal="center" shrinkToFit="0" vertical="center" wrapText="1"/>
    </xf>
    <xf borderId="15" fillId="0" fontId="2" numFmtId="0" xfId="0" applyAlignment="1" applyBorder="1" applyFont="1">
      <alignment shrinkToFit="0" vertical="center" wrapText="1"/>
    </xf>
    <xf borderId="15" fillId="0" fontId="2" numFmtId="0" xfId="0" applyAlignment="1" applyBorder="1" applyFont="1">
      <alignment horizontal="center" vertical="center"/>
    </xf>
    <xf borderId="0" fillId="0" fontId="11" numFmtId="165" xfId="0" applyAlignment="1" applyFont="1" applyNumberFormat="1">
      <alignment horizontal="right" readingOrder="0" vertical="bottom"/>
    </xf>
    <xf borderId="15" fillId="0" fontId="11" numFmtId="165" xfId="0" applyAlignment="1" applyBorder="1" applyFont="1" applyNumberFormat="1">
      <alignment horizontal="right" readingOrder="0" vertical="bottom"/>
    </xf>
    <xf borderId="15" fillId="0" fontId="2" numFmtId="165" xfId="0" applyAlignment="1" applyBorder="1" applyFont="1" applyNumberFormat="1">
      <alignment readingOrder="0" vertical="center"/>
    </xf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horizontal="left" readingOrder="0" vertical="center"/>
    </xf>
    <xf borderId="9" fillId="4" fontId="2" numFmtId="0" xfId="0" applyAlignment="1" applyBorder="1" applyFont="1">
      <alignment readingOrder="0" vertical="center"/>
    </xf>
    <xf borderId="7" fillId="6" fontId="12" numFmtId="0" xfId="0" applyAlignment="1" applyBorder="1" applyFill="1" applyFont="1">
      <alignment shrinkToFit="0" vertical="bottom" wrapText="0"/>
    </xf>
    <xf borderId="7" fillId="6" fontId="12" numFmtId="0" xfId="0" applyAlignment="1" applyBorder="1" applyFont="1">
      <alignment horizontal="right" readingOrder="0" vertical="bottom"/>
    </xf>
    <xf borderId="13" fillId="7" fontId="13" numFmtId="0" xfId="0" applyAlignment="1" applyBorder="1" applyFill="1" applyFont="1">
      <alignment readingOrder="0" shrinkToFit="0" wrapText="0"/>
    </xf>
    <xf borderId="8" fillId="7" fontId="13" numFmtId="0" xfId="0" applyAlignment="1" applyBorder="1" applyFont="1">
      <alignment readingOrder="0"/>
    </xf>
    <xf borderId="8" fillId="7" fontId="13" numFmtId="0" xfId="0" applyAlignment="1" applyBorder="1" applyFont="1">
      <alignment horizontal="center" readingOrder="0" shrinkToFit="0" wrapText="0"/>
    </xf>
    <xf borderId="5" fillId="7" fontId="13" numFmtId="0" xfId="0" applyAlignment="1" applyBorder="1" applyFont="1">
      <alignment horizontal="center" readingOrder="0"/>
    </xf>
    <xf borderId="15" fillId="0" fontId="2" numFmtId="0" xfId="0" applyAlignment="1" applyBorder="1" applyFont="1">
      <alignment vertical="top"/>
    </xf>
    <xf borderId="15" fillId="0" fontId="2" numFmtId="0" xfId="0" applyAlignment="1" applyBorder="1" applyFont="1">
      <alignment shrinkToFit="0" vertical="top" wrapText="1"/>
    </xf>
    <xf borderId="15" fillId="0" fontId="2" numFmtId="0" xfId="0" applyAlignment="1" applyBorder="1" applyFont="1">
      <alignment horizontal="center" vertical="top"/>
    </xf>
    <xf borderId="0" fillId="0" fontId="11" numFmtId="165" xfId="0" applyAlignment="1" applyFont="1" applyNumberFormat="1">
      <alignment horizontal="right" vertical="bottom"/>
    </xf>
    <xf borderId="15" fillId="0" fontId="2" numFmtId="165" xfId="0" applyAlignment="1" applyBorder="1" applyFont="1" applyNumberFormat="1">
      <alignment vertical="top"/>
    </xf>
    <xf borderId="13" fillId="8" fontId="14" numFmtId="0" xfId="0" applyAlignment="1" applyBorder="1" applyFill="1" applyFont="1">
      <alignment readingOrder="0"/>
    </xf>
    <xf borderId="8" fillId="8" fontId="14" numFmtId="0" xfId="0" applyAlignment="1" applyBorder="1" applyFont="1">
      <alignment readingOrder="0"/>
    </xf>
    <xf borderId="8" fillId="9" fontId="14" numFmtId="0" xfId="0" applyAlignment="1" applyBorder="1" applyFill="1" applyFont="1">
      <alignment horizontal="center" readingOrder="0"/>
    </xf>
    <xf borderId="8" fillId="0" fontId="14" numFmtId="164" xfId="0" applyAlignment="1" applyBorder="1" applyFont="1" applyNumberFormat="1">
      <alignment readingOrder="0" shrinkToFit="0" vertical="bottom" wrapText="0"/>
    </xf>
    <xf borderId="11" fillId="0" fontId="14" numFmtId="164" xfId="0" applyAlignment="1" applyBorder="1" applyFont="1" applyNumberFormat="1">
      <alignment readingOrder="0" shrinkToFit="0" vertical="bottom" wrapText="0"/>
    </xf>
    <xf borderId="15" fillId="0" fontId="11" numFmtId="165" xfId="0" applyAlignment="1" applyBorder="1" applyFont="1" applyNumberFormat="1">
      <alignment horizontal="right" vertical="bottom"/>
    </xf>
    <xf borderId="8" fillId="10" fontId="14" numFmtId="0" xfId="0" applyAlignment="1" applyBorder="1" applyFill="1" applyFont="1">
      <alignment horizontal="center" readingOrder="0"/>
    </xf>
    <xf borderId="13" fillId="8" fontId="14" numFmtId="0" xfId="0" applyAlignment="1" applyBorder="1" applyFont="1">
      <alignment readingOrder="0" shrinkToFit="0" wrapText="0"/>
    </xf>
    <xf borderId="0" fillId="0" fontId="15" numFmtId="0" xfId="0" applyAlignment="1" applyFont="1">
      <alignment vertical="bottom"/>
    </xf>
    <xf borderId="13" fillId="8" fontId="14" numFmtId="0" xfId="0" applyAlignment="1" applyBorder="1" applyFont="1">
      <alignment horizontal="center" readingOrder="0" shrinkToFit="0" wrapText="0"/>
    </xf>
    <xf borderId="8" fillId="0" fontId="14" numFmtId="0" xfId="0" applyAlignment="1" applyBorder="1" applyFont="1">
      <alignment shrinkToFit="0" vertical="bottom" wrapText="0"/>
    </xf>
    <xf borderId="8" fillId="0" fontId="14" numFmtId="0" xfId="0" applyAlignment="1" applyBorder="1" applyFont="1">
      <alignment readingOrder="0" shrinkToFit="0" vertical="bottom" wrapText="0"/>
    </xf>
    <xf borderId="11" fillId="8" fontId="14" numFmtId="0" xfId="0" applyAlignment="1" applyBorder="1" applyFont="1">
      <alignment readingOrder="0"/>
    </xf>
    <xf borderId="8" fillId="11" fontId="14" numFmtId="0" xfId="0" applyAlignment="1" applyBorder="1" applyFill="1" applyFont="1">
      <alignment horizontal="center" readingOrder="0"/>
    </xf>
    <xf borderId="8" fillId="12" fontId="14" numFmtId="0" xfId="0" applyAlignment="1" applyBorder="1" applyFill="1" applyFont="1">
      <alignment horizontal="center" readingOrder="0"/>
    </xf>
    <xf borderId="13" fillId="4" fontId="14" numFmtId="0" xfId="0" applyAlignment="1" applyBorder="1" applyFont="1">
      <alignment readingOrder="0"/>
    </xf>
    <xf borderId="8" fillId="4" fontId="14" numFmtId="0" xfId="0" applyAlignment="1" applyBorder="1" applyFont="1">
      <alignment horizontal="center" readingOrder="0"/>
    </xf>
    <xf borderId="15" fillId="0" fontId="11" numFmtId="165" xfId="0" applyAlignment="1" applyBorder="1" applyFont="1" applyNumberFormat="1">
      <alignment vertical="bottom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vertical="bottom"/>
    </xf>
    <xf borderId="0" fillId="0" fontId="14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right" readingOrder="0" shrinkToFit="0" vertical="bottom" wrapText="0"/>
    </xf>
    <xf borderId="13" fillId="0" fontId="14" numFmtId="164" xfId="0" applyAlignment="1" applyBorder="1" applyFont="1" applyNumberFormat="1">
      <alignment readingOrder="0" shrinkToFit="0" vertical="bottom" wrapText="0"/>
    </xf>
    <xf borderId="13" fillId="0" fontId="14" numFmtId="164" xfId="0" applyAlignment="1" applyBorder="1" applyFont="1" applyNumberFormat="1">
      <alignment horizontal="center" readingOrder="0" shrinkToFit="0" vertical="bottom" wrapText="0"/>
    </xf>
    <xf borderId="0" fillId="0" fontId="15" numFmtId="0" xfId="0" applyAlignment="1" applyFont="1">
      <alignment shrinkToFit="0" vertical="bottom" wrapText="0"/>
    </xf>
    <xf borderId="13" fillId="0" fontId="14" numFmtId="0" xfId="0" applyAlignment="1" applyBorder="1" applyFont="1">
      <alignment horizontal="center" shrinkToFit="0" vertical="bottom" wrapText="0"/>
    </xf>
    <xf borderId="0" fillId="0" fontId="13" numFmtId="0" xfId="0" applyAlignment="1" applyFont="1">
      <alignment horizontal="right" readingOrder="0" shrinkToFit="0" vertical="bottom" wrapText="0"/>
    </xf>
    <xf borderId="13" fillId="0" fontId="13" numFmtId="164" xfId="0" applyAlignment="1" applyBorder="1" applyFont="1" applyNumberFormat="1">
      <alignment readingOrder="0" shrinkToFit="0" vertical="bottom" wrapText="0"/>
    </xf>
    <xf borderId="0" fillId="0" fontId="11" numFmtId="165" xfId="0" applyAlignment="1" applyFont="1" applyNumberFormat="1">
      <alignment horizontal="right" vertical="top"/>
    </xf>
    <xf borderId="15" fillId="0" fontId="11" numFmtId="165" xfId="0" applyAlignment="1" applyBorder="1" applyFont="1" applyNumberFormat="1">
      <alignment horizontal="right" vertical="top"/>
    </xf>
    <xf borderId="0" fillId="4" fontId="16" numFmtId="49" xfId="0" applyAlignment="1" applyFont="1" applyNumberFormat="1">
      <alignment shrinkToFit="0" vertical="top" wrapText="1"/>
    </xf>
    <xf borderId="15" fillId="4" fontId="9" numFmtId="49" xfId="0" applyAlignment="1" applyBorder="1" applyFont="1" applyNumberFormat="1">
      <alignment shrinkToFit="0" vertical="top" wrapText="1"/>
    </xf>
    <xf borderId="15" fillId="4" fontId="9" numFmtId="0" xfId="0" applyAlignment="1" applyBorder="1" applyFont="1">
      <alignment horizontal="right" vertical="top"/>
    </xf>
    <xf borderId="15" fillId="4" fontId="2" numFmtId="165" xfId="0" applyAlignment="1" applyBorder="1" applyFont="1" applyNumberFormat="1">
      <alignment vertical="top"/>
    </xf>
    <xf borderId="0" fillId="0" fontId="17" numFmtId="0" xfId="0" applyAlignment="1" applyFont="1">
      <alignment readingOrder="0" vertical="center"/>
    </xf>
    <xf borderId="0" fillId="4" fontId="17" numFmtId="0" xfId="0" applyAlignment="1" applyFont="1">
      <alignment readingOrder="0" vertical="center"/>
    </xf>
    <xf borderId="0" fillId="4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14"/>
    <col customWidth="1" min="2" max="2" width="2.43"/>
    <col customWidth="1" min="3" max="3" width="9.86"/>
    <col customWidth="1" min="4" max="4" width="2.71"/>
    <col customWidth="1" min="5" max="5" width="8.0"/>
    <col customWidth="1" min="6" max="6" width="9.71"/>
    <col customWidth="1" min="7" max="7" width="2.71"/>
    <col customWidth="1" min="8" max="8" width="8.0"/>
    <col customWidth="1" min="9" max="9" width="9.71"/>
    <col customWidth="1" min="10" max="10" width="2.71"/>
    <col customWidth="1" min="11" max="11" width="8.0"/>
    <col customWidth="1" min="12" max="12" width="11.29"/>
    <col customWidth="1" min="13" max="13" width="2.43"/>
    <col customWidth="1" min="14" max="26" width="8.86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3" t="s">
        <v>1</v>
      </c>
      <c r="B2" s="3"/>
      <c r="C2" s="3"/>
      <c r="D2" s="3"/>
      <c r="E2" s="3" t="s">
        <v>2</v>
      </c>
      <c r="F2" s="3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3</v>
      </c>
      <c r="B3" s="4"/>
      <c r="C3" s="4"/>
      <c r="D3" s="2"/>
      <c r="E3" s="2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5" t="s">
        <v>5</v>
      </c>
      <c r="F5" s="6"/>
      <c r="G5" s="6"/>
      <c r="H5" s="6"/>
      <c r="I5" s="6"/>
      <c r="J5" s="6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2"/>
      <c r="D6" s="2"/>
      <c r="E6" s="8" t="s">
        <v>6</v>
      </c>
      <c r="F6" s="2"/>
      <c r="G6" s="2"/>
      <c r="H6" s="2"/>
      <c r="I6" s="2"/>
      <c r="J6" s="2"/>
      <c r="K6" s="2"/>
      <c r="L6" s="9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2"/>
      <c r="C7" s="2"/>
      <c r="D7" s="2"/>
      <c r="E7" s="8" t="s">
        <v>7</v>
      </c>
      <c r="F7" s="2"/>
      <c r="G7" s="2"/>
      <c r="H7" s="2"/>
      <c r="I7" s="2"/>
      <c r="J7" s="2"/>
      <c r="K7" s="2"/>
      <c r="L7" s="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2"/>
      <c r="C8" s="2"/>
      <c r="D8" s="2"/>
      <c r="E8" s="10" t="s">
        <v>8</v>
      </c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1" t="s">
        <v>9</v>
      </c>
      <c r="B9" s="2"/>
      <c r="C9" s="2"/>
      <c r="D9" s="2"/>
      <c r="E9" s="1" t="s">
        <v>10</v>
      </c>
      <c r="F9" s="1"/>
      <c r="G9" s="1"/>
      <c r="H9" s="1"/>
      <c r="I9" s="1"/>
      <c r="J9" s="1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15" t="s">
        <v>11</v>
      </c>
      <c r="B11" s="16"/>
      <c r="C11" s="17" t="s">
        <v>12</v>
      </c>
      <c r="D11" s="18"/>
      <c r="E11" s="19"/>
      <c r="F11" s="20"/>
      <c r="G11" s="16"/>
      <c r="H11" s="16"/>
      <c r="J11" s="1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1" t="s">
        <v>13</v>
      </c>
      <c r="B12" s="22"/>
      <c r="C12" s="23"/>
      <c r="D12" s="18"/>
      <c r="E12" s="24" t="s">
        <v>14</v>
      </c>
      <c r="F12" s="25"/>
      <c r="G12" s="26"/>
      <c r="H12" s="27"/>
      <c r="I12" s="25"/>
      <c r="J12" s="26"/>
      <c r="K12" s="27"/>
      <c r="L12" s="25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2"/>
      <c r="C13" s="7"/>
      <c r="D13" s="2"/>
      <c r="E13" s="28" t="s">
        <v>15</v>
      </c>
      <c r="F13" s="28" t="s">
        <v>16</v>
      </c>
      <c r="G13" s="2"/>
      <c r="H13" s="28" t="s">
        <v>15</v>
      </c>
      <c r="I13" s="28" t="s">
        <v>16</v>
      </c>
      <c r="J13" s="2"/>
      <c r="K13" s="28" t="s">
        <v>15</v>
      </c>
      <c r="L13" s="28" t="s">
        <v>16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9" t="s">
        <v>17</v>
      </c>
      <c r="B14" s="11"/>
      <c r="C14" s="30" t="s">
        <v>18</v>
      </c>
      <c r="D14" s="11"/>
      <c r="E14" s="31" t="s">
        <v>19</v>
      </c>
      <c r="F14" s="31" t="s">
        <v>20</v>
      </c>
      <c r="G14" s="11"/>
      <c r="H14" s="31" t="s">
        <v>19</v>
      </c>
      <c r="I14" s="31" t="s">
        <v>20</v>
      </c>
      <c r="J14" s="2"/>
      <c r="K14" s="31" t="s">
        <v>19</v>
      </c>
      <c r="L14" s="31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32" t="s">
        <v>21</v>
      </c>
      <c r="B15" s="33"/>
      <c r="C15" s="34">
        <v>30.0</v>
      </c>
      <c r="D15" s="35"/>
      <c r="E15" s="36">
        <v>5.0</v>
      </c>
      <c r="F15" s="36">
        <f>E15*$C$15</f>
        <v>150</v>
      </c>
      <c r="G15" s="35"/>
      <c r="H15" s="37"/>
      <c r="I15" s="36">
        <f>H15*$C$15</f>
        <v>0</v>
      </c>
      <c r="J15" s="35"/>
      <c r="K15" s="37"/>
      <c r="L15" s="36">
        <f>K15*$C$15</f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38" t="s">
        <v>22</v>
      </c>
      <c r="B16" s="39"/>
      <c r="C16" s="40">
        <v>25.0</v>
      </c>
      <c r="D16" s="35"/>
      <c r="E16" s="36">
        <v>5.0</v>
      </c>
      <c r="F16" s="36">
        <f>E16*$C$16</f>
        <v>125</v>
      </c>
      <c r="G16" s="35"/>
      <c r="H16" s="37"/>
      <c r="I16" s="36">
        <f>H16*$C$16</f>
        <v>0</v>
      </c>
      <c r="J16" s="35"/>
      <c r="K16" s="37"/>
      <c r="L16" s="36">
        <f>K16*$C$16</f>
        <v>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41" t="s">
        <v>23</v>
      </c>
      <c r="B17" s="39"/>
      <c r="C17" s="40">
        <v>20.0</v>
      </c>
      <c r="D17" s="35"/>
      <c r="E17" s="36">
        <v>5.0</v>
      </c>
      <c r="F17" s="36">
        <f>E17*$C$17</f>
        <v>100</v>
      </c>
      <c r="G17" s="35"/>
      <c r="H17" s="37"/>
      <c r="I17" s="36">
        <f>H17*$C$17</f>
        <v>0</v>
      </c>
      <c r="J17" s="35"/>
      <c r="K17" s="37"/>
      <c r="L17" s="36">
        <f>K17*$C$17</f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41" t="s">
        <v>24</v>
      </c>
      <c r="B18" s="39"/>
      <c r="C18" s="40">
        <v>25.0</v>
      </c>
      <c r="D18" s="35"/>
      <c r="E18" s="36">
        <v>5.0</v>
      </c>
      <c r="F18" s="36">
        <f>E18*$C$18</f>
        <v>125</v>
      </c>
      <c r="G18" s="35"/>
      <c r="H18" s="37"/>
      <c r="I18" s="36">
        <f>H18*$C$18</f>
        <v>0</v>
      </c>
      <c r="J18" s="35"/>
      <c r="K18" s="37"/>
      <c r="L18" s="36">
        <f>K18*$C$18</f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42"/>
      <c r="B19" s="2"/>
      <c r="C19" s="43">
        <f>SUM(C15:C18)</f>
        <v>100</v>
      </c>
      <c r="D19" s="2"/>
      <c r="E19" s="2"/>
      <c r="F19" s="35">
        <f>SUM(F15:F18)</f>
        <v>500</v>
      </c>
      <c r="G19" s="2"/>
      <c r="H19" s="2"/>
      <c r="I19" s="35">
        <f>SUM(I15:I18)</f>
        <v>0</v>
      </c>
      <c r="J19" s="2"/>
      <c r="K19" s="2"/>
      <c r="L19" s="35">
        <f>SUM(L15:L18)</f>
        <v>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42"/>
      <c r="B20" s="2"/>
      <c r="C20" s="43"/>
      <c r="D20" s="2"/>
      <c r="E20" s="2"/>
      <c r="F20" s="35"/>
      <c r="G20" s="2"/>
      <c r="H20" s="2"/>
      <c r="I20" s="35"/>
      <c r="J20" s="2"/>
      <c r="K20" s="2"/>
      <c r="L20" s="35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13"/>
      <c r="B21" s="14"/>
      <c r="C21" s="14"/>
      <c r="D21" s="14"/>
      <c r="E21" s="14"/>
      <c r="F21" s="14"/>
      <c r="G21" s="44"/>
      <c r="H21" s="44"/>
      <c r="I21" s="44"/>
      <c r="J21" s="44"/>
      <c r="K21" s="14"/>
      <c r="L21" s="1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15" t="s">
        <v>25</v>
      </c>
      <c r="B22" s="16"/>
      <c r="C22" s="17" t="s">
        <v>26</v>
      </c>
      <c r="D22" s="18"/>
      <c r="E22" s="45"/>
      <c r="F22" s="25"/>
      <c r="G22" s="46"/>
      <c r="H22" s="47"/>
      <c r="I22" s="48"/>
      <c r="J22" s="49"/>
      <c r="K22" s="35"/>
      <c r="L22" s="3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50" t="s">
        <v>27</v>
      </c>
      <c r="B23" s="22"/>
      <c r="C23" s="23"/>
      <c r="D23" s="18"/>
      <c r="E23" s="24" t="s">
        <v>14</v>
      </c>
      <c r="F23" s="25"/>
      <c r="G23" s="51"/>
      <c r="H23" s="27" t="s">
        <v>28</v>
      </c>
      <c r="I23" s="25"/>
      <c r="J23" s="5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7"/>
      <c r="D24" s="2"/>
      <c r="E24" s="53" t="s">
        <v>15</v>
      </c>
      <c r="F24" s="54" t="s">
        <v>16</v>
      </c>
      <c r="G24" s="55"/>
      <c r="H24" s="28" t="s">
        <v>15</v>
      </c>
      <c r="I24" s="28" t="s">
        <v>16</v>
      </c>
      <c r="J24" s="5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9" t="s">
        <v>17</v>
      </c>
      <c r="B25" s="11"/>
      <c r="C25" s="30" t="s">
        <v>18</v>
      </c>
      <c r="D25" s="11"/>
      <c r="E25" s="31" t="s">
        <v>19</v>
      </c>
      <c r="F25" s="57" t="s">
        <v>20</v>
      </c>
      <c r="G25" s="58"/>
      <c r="H25" s="31" t="s">
        <v>19</v>
      </c>
      <c r="I25" s="31" t="s">
        <v>20</v>
      </c>
      <c r="J25" s="5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32" t="s">
        <v>21</v>
      </c>
      <c r="B26" s="33"/>
      <c r="C26" s="59">
        <v>25.0</v>
      </c>
      <c r="D26" s="35"/>
      <c r="E26" s="36">
        <v>5.0</v>
      </c>
      <c r="F26" s="60">
        <f>E26*$C$26</f>
        <v>125</v>
      </c>
      <c r="G26" s="61"/>
      <c r="H26" s="62">
        <v>5.0</v>
      </c>
      <c r="I26" s="36">
        <f>H26*$C$26</f>
        <v>125</v>
      </c>
      <c r="J26" s="6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38" t="s">
        <v>22</v>
      </c>
      <c r="B27" s="39"/>
      <c r="C27" s="64">
        <v>20.0</v>
      </c>
      <c r="D27" s="35"/>
      <c r="E27" s="36">
        <v>5.0</v>
      </c>
      <c r="F27" s="60">
        <f>E27*$C$27</f>
        <v>100</v>
      </c>
      <c r="G27" s="61"/>
      <c r="H27" s="62">
        <v>5.0</v>
      </c>
      <c r="I27" s="36">
        <f>H27*$C$27</f>
        <v>100</v>
      </c>
      <c r="J27" s="6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5.5" customHeight="1">
      <c r="A28" s="41" t="s">
        <v>24</v>
      </c>
      <c r="B28" s="39"/>
      <c r="C28" s="64">
        <v>20.0</v>
      </c>
      <c r="D28" s="35"/>
      <c r="E28" s="36">
        <v>5.0</v>
      </c>
      <c r="F28" s="60">
        <f>E28*$C$28</f>
        <v>100</v>
      </c>
      <c r="G28" s="61"/>
      <c r="H28" s="62">
        <v>3.0</v>
      </c>
      <c r="I28" s="36">
        <f>H28*$C$28</f>
        <v>60</v>
      </c>
      <c r="J28" s="6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65" t="s">
        <v>29</v>
      </c>
      <c r="B29" s="66"/>
      <c r="C29" s="67">
        <v>15.0</v>
      </c>
      <c r="D29" s="35"/>
      <c r="E29" s="36">
        <v>5.0</v>
      </c>
      <c r="F29" s="60">
        <f>E29*$C$29</f>
        <v>75</v>
      </c>
      <c r="G29" s="61"/>
      <c r="H29" s="62">
        <v>5.0</v>
      </c>
      <c r="I29" s="36">
        <f>H29*$C$29</f>
        <v>75</v>
      </c>
      <c r="J29" s="6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41" t="s">
        <v>30</v>
      </c>
      <c r="B30" s="39"/>
      <c r="C30" s="64">
        <v>10.0</v>
      </c>
      <c r="D30" s="35"/>
      <c r="E30" s="68">
        <v>5.0</v>
      </c>
      <c r="F30" s="60">
        <f>E30*$C$30</f>
        <v>50</v>
      </c>
      <c r="G30" s="61"/>
      <c r="H30" s="69">
        <v>5.0</v>
      </c>
      <c r="I30" s="36">
        <f>H30*$C$30</f>
        <v>50</v>
      </c>
      <c r="J30" s="6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41" t="s">
        <v>31</v>
      </c>
      <c r="B31" s="39"/>
      <c r="C31" s="64">
        <v>10.0</v>
      </c>
      <c r="D31" s="35"/>
      <c r="E31" s="68">
        <v>5.0</v>
      </c>
      <c r="F31" s="60">
        <f>E31*$C$31</f>
        <v>50</v>
      </c>
      <c r="G31" s="61"/>
      <c r="H31" s="69">
        <v>5.0</v>
      </c>
      <c r="I31" s="36">
        <f>H31*$C$31</f>
        <v>50</v>
      </c>
      <c r="J31" s="6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42"/>
      <c r="B32" s="2"/>
      <c r="C32" s="43">
        <f>SUM(C26:C31)</f>
        <v>100</v>
      </c>
      <c r="D32" s="2"/>
      <c r="E32" s="2"/>
      <c r="F32" s="70">
        <f>SUM(F26:F31)</f>
        <v>500</v>
      </c>
      <c r="G32" s="71"/>
      <c r="H32" s="72"/>
      <c r="I32" s="73">
        <f>SUM(I26:I31)</f>
        <v>460</v>
      </c>
      <c r="J32" s="7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42"/>
      <c r="B33" s="2"/>
      <c r="C33" s="75"/>
      <c r="D33" s="2"/>
      <c r="E33" s="2"/>
      <c r="F33" s="35"/>
      <c r="G33" s="2"/>
      <c r="H33" s="2"/>
      <c r="I33" s="35"/>
      <c r="J33" s="2"/>
      <c r="K33" s="2"/>
      <c r="L33" s="3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13"/>
      <c r="B34" s="14"/>
      <c r="C34" s="14"/>
      <c r="D34" s="14"/>
      <c r="E34" s="14"/>
      <c r="F34" s="14"/>
      <c r="G34" s="44"/>
      <c r="H34" s="44"/>
      <c r="I34" s="44"/>
      <c r="J34" s="44"/>
      <c r="K34" s="14"/>
      <c r="L34" s="1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15" t="s">
        <v>32</v>
      </c>
      <c r="B35" s="16"/>
      <c r="C35" s="17" t="s">
        <v>33</v>
      </c>
      <c r="D35" s="18"/>
      <c r="E35" s="45"/>
      <c r="F35" s="25"/>
      <c r="G35" s="46"/>
      <c r="H35" s="47"/>
      <c r="I35" s="48"/>
      <c r="J35" s="49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50" t="s">
        <v>27</v>
      </c>
      <c r="B36" s="22"/>
      <c r="C36" s="23"/>
      <c r="D36" s="18"/>
      <c r="E36" s="24" t="s">
        <v>14</v>
      </c>
      <c r="F36" s="25"/>
      <c r="G36" s="51"/>
      <c r="H36" s="27" t="s">
        <v>28</v>
      </c>
      <c r="I36" s="25"/>
      <c r="J36" s="5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7"/>
      <c r="D37" s="2"/>
      <c r="E37" s="53" t="s">
        <v>15</v>
      </c>
      <c r="F37" s="54" t="s">
        <v>16</v>
      </c>
      <c r="G37" s="55"/>
      <c r="H37" s="28" t="s">
        <v>15</v>
      </c>
      <c r="I37" s="28" t="s">
        <v>16</v>
      </c>
      <c r="J37" s="5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9" t="s">
        <v>17</v>
      </c>
      <c r="B38" s="11"/>
      <c r="C38" s="30" t="s">
        <v>18</v>
      </c>
      <c r="D38" s="11"/>
      <c r="E38" s="31" t="s">
        <v>19</v>
      </c>
      <c r="F38" s="57" t="s">
        <v>20</v>
      </c>
      <c r="G38" s="58"/>
      <c r="H38" s="31" t="s">
        <v>19</v>
      </c>
      <c r="I38" s="31" t="s">
        <v>20</v>
      </c>
      <c r="J38" s="5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32" t="s">
        <v>21</v>
      </c>
      <c r="B39" s="33"/>
      <c r="C39" s="59">
        <v>25.0</v>
      </c>
      <c r="D39" s="35"/>
      <c r="E39" s="36">
        <v>5.0</v>
      </c>
      <c r="F39" s="60">
        <f>E39*$C$39</f>
        <v>125</v>
      </c>
      <c r="G39" s="61"/>
      <c r="H39" s="62">
        <v>5.0</v>
      </c>
      <c r="I39" s="36">
        <f>H39*$C$39</f>
        <v>125</v>
      </c>
      <c r="J39" s="6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38" t="s">
        <v>22</v>
      </c>
      <c r="B40" s="39"/>
      <c r="C40" s="64">
        <v>20.0</v>
      </c>
      <c r="D40" s="35"/>
      <c r="E40" s="36">
        <v>5.0</v>
      </c>
      <c r="F40" s="60">
        <f>E40*$C$40</f>
        <v>100</v>
      </c>
      <c r="G40" s="61"/>
      <c r="H40" s="62">
        <v>5.0</v>
      </c>
      <c r="I40" s="36">
        <f>H40*$C$40</f>
        <v>100</v>
      </c>
      <c r="J40" s="6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5.5" customHeight="1">
      <c r="A41" s="41" t="s">
        <v>24</v>
      </c>
      <c r="B41" s="39"/>
      <c r="C41" s="64">
        <v>20.0</v>
      </c>
      <c r="D41" s="35"/>
      <c r="E41" s="36">
        <v>5.0</v>
      </c>
      <c r="F41" s="60">
        <f>E41*$C$41</f>
        <v>100</v>
      </c>
      <c r="G41" s="61"/>
      <c r="H41" s="62">
        <v>3.0</v>
      </c>
      <c r="I41" s="36">
        <f>H41*$C$41</f>
        <v>60</v>
      </c>
      <c r="J41" s="6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65" t="s">
        <v>29</v>
      </c>
      <c r="B42" s="66"/>
      <c r="C42" s="67">
        <v>15.0</v>
      </c>
      <c r="D42" s="35"/>
      <c r="E42" s="36">
        <v>5.0</v>
      </c>
      <c r="F42" s="60">
        <f>E42*$C$42</f>
        <v>75</v>
      </c>
      <c r="G42" s="61"/>
      <c r="H42" s="62">
        <v>5.0</v>
      </c>
      <c r="I42" s="36">
        <f>H42*$C$42</f>
        <v>75</v>
      </c>
      <c r="J42" s="6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41" t="s">
        <v>30</v>
      </c>
      <c r="B43" s="39"/>
      <c r="C43" s="64">
        <v>10.0</v>
      </c>
      <c r="D43" s="35"/>
      <c r="E43" s="68">
        <v>5.0</v>
      </c>
      <c r="F43" s="60">
        <f>E43*$C$43</f>
        <v>50</v>
      </c>
      <c r="G43" s="61"/>
      <c r="H43" s="69">
        <v>5.0</v>
      </c>
      <c r="I43" s="36">
        <f>H43*$C$43</f>
        <v>50</v>
      </c>
      <c r="J43" s="6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41" t="s">
        <v>31</v>
      </c>
      <c r="B44" s="39"/>
      <c r="C44" s="64">
        <v>10.0</v>
      </c>
      <c r="D44" s="35"/>
      <c r="E44" s="68">
        <v>5.0</v>
      </c>
      <c r="F44" s="60">
        <f>E44*$C$44</f>
        <v>50</v>
      </c>
      <c r="G44" s="61"/>
      <c r="H44" s="69">
        <v>5.0</v>
      </c>
      <c r="I44" s="36">
        <f>H44*$C$44</f>
        <v>50</v>
      </c>
      <c r="J44" s="6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42"/>
      <c r="B45" s="2"/>
      <c r="C45" s="43">
        <f>SUM(C39:C44)</f>
        <v>100</v>
      </c>
      <c r="D45" s="2"/>
      <c r="E45" s="2"/>
      <c r="F45" s="70">
        <f>SUM(F39:F44)</f>
        <v>500</v>
      </c>
      <c r="G45" s="71"/>
      <c r="H45" s="72"/>
      <c r="I45" s="73">
        <f>SUM(I39:I44)</f>
        <v>460</v>
      </c>
      <c r="J45" s="7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42"/>
      <c r="B46" s="2"/>
      <c r="C46" s="75"/>
      <c r="D46" s="2"/>
      <c r="E46" s="2"/>
      <c r="F46" s="35"/>
      <c r="G46" s="2"/>
      <c r="H46" s="2"/>
      <c r="I46" s="35"/>
      <c r="J46" s="2"/>
      <c r="K46" s="2"/>
      <c r="L46" s="3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13"/>
      <c r="B47" s="14"/>
      <c r="C47" s="14"/>
      <c r="D47" s="14"/>
      <c r="E47" s="14"/>
      <c r="F47" s="14"/>
      <c r="G47" s="44"/>
      <c r="H47" s="44"/>
      <c r="I47" s="44"/>
      <c r="J47" s="44"/>
      <c r="K47" s="14"/>
      <c r="L47" s="1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15" t="s">
        <v>34</v>
      </c>
      <c r="B48" s="16"/>
      <c r="C48" s="17" t="s">
        <v>35</v>
      </c>
      <c r="D48" s="18"/>
      <c r="E48" s="45"/>
      <c r="F48" s="25"/>
      <c r="G48" s="46"/>
      <c r="H48" s="47"/>
      <c r="I48" s="48"/>
      <c r="J48" s="49"/>
      <c r="K48" s="16"/>
      <c r="M48" s="16"/>
      <c r="N48" s="35"/>
      <c r="O48" s="3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76"/>
      <c r="B49" s="22"/>
      <c r="C49" s="23"/>
      <c r="D49" s="18"/>
      <c r="E49" s="24" t="s">
        <v>14</v>
      </c>
      <c r="F49" s="25"/>
      <c r="G49" s="51"/>
      <c r="H49" s="27" t="s">
        <v>36</v>
      </c>
      <c r="I49" s="25"/>
      <c r="J49" s="52"/>
      <c r="K49" s="77" t="s">
        <v>37</v>
      </c>
      <c r="L49" s="25"/>
      <c r="M49" s="26"/>
      <c r="N49" s="35"/>
      <c r="O49" s="3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7"/>
      <c r="D50" s="2"/>
      <c r="E50" s="53" t="s">
        <v>15</v>
      </c>
      <c r="F50" s="54" t="s">
        <v>16</v>
      </c>
      <c r="G50" s="55"/>
      <c r="H50" s="28" t="s">
        <v>15</v>
      </c>
      <c r="I50" s="28" t="s">
        <v>16</v>
      </c>
      <c r="J50" s="56"/>
      <c r="K50" s="78" t="s">
        <v>15</v>
      </c>
      <c r="L50" s="53" t="s">
        <v>16</v>
      </c>
      <c r="M50" s="2"/>
      <c r="N50" s="35"/>
      <c r="O50" s="35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9" t="s">
        <v>17</v>
      </c>
      <c r="B51" s="11"/>
      <c r="C51" s="30" t="s">
        <v>18</v>
      </c>
      <c r="D51" s="11"/>
      <c r="E51" s="31" t="s">
        <v>19</v>
      </c>
      <c r="F51" s="57" t="s">
        <v>20</v>
      </c>
      <c r="G51" s="58"/>
      <c r="H51" s="31" t="s">
        <v>19</v>
      </c>
      <c r="I51" s="31" t="s">
        <v>20</v>
      </c>
      <c r="J51" s="56"/>
      <c r="K51" s="30" t="s">
        <v>19</v>
      </c>
      <c r="L51" s="31" t="s">
        <v>20</v>
      </c>
      <c r="M51" s="2"/>
      <c r="N51" s="35"/>
      <c r="O51" s="35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32" t="s">
        <v>21</v>
      </c>
      <c r="B52" s="33"/>
      <c r="C52" s="79">
        <v>30.0</v>
      </c>
      <c r="D52" s="35"/>
      <c r="E52" s="36">
        <v>5.0</v>
      </c>
      <c r="F52" s="60">
        <f>E52*$C$52</f>
        <v>150</v>
      </c>
      <c r="G52" s="61"/>
      <c r="H52" s="62">
        <v>5.0</v>
      </c>
      <c r="I52" s="36">
        <f>H52*$C$52</f>
        <v>150</v>
      </c>
      <c r="J52" s="63"/>
      <c r="K52" s="80">
        <v>4.0</v>
      </c>
      <c r="L52" s="36">
        <f>K52*$C$52</f>
        <v>120</v>
      </c>
      <c r="M52" s="35"/>
      <c r="N52" s="35"/>
      <c r="O52" s="35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38" t="s">
        <v>22</v>
      </c>
      <c r="B53" s="39"/>
      <c r="C53" s="81">
        <v>20.0</v>
      </c>
      <c r="D53" s="35"/>
      <c r="E53" s="36">
        <v>5.0</v>
      </c>
      <c r="F53" s="60">
        <f>E53*$C$53</f>
        <v>100</v>
      </c>
      <c r="G53" s="61"/>
      <c r="H53" s="62">
        <v>5.0</v>
      </c>
      <c r="I53" s="36">
        <f>H53*$C$53</f>
        <v>100</v>
      </c>
      <c r="J53" s="63"/>
      <c r="K53" s="80">
        <v>3.0</v>
      </c>
      <c r="L53" s="36">
        <f>K53*$C$53</f>
        <v>60</v>
      </c>
      <c r="M53" s="35"/>
      <c r="N53" s="35"/>
      <c r="O53" s="35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5.5" customHeight="1">
      <c r="A54" s="41" t="s">
        <v>38</v>
      </c>
      <c r="B54" s="39"/>
      <c r="C54" s="64">
        <v>25.0</v>
      </c>
      <c r="D54" s="35"/>
      <c r="E54" s="36">
        <v>5.0</v>
      </c>
      <c r="F54" s="60">
        <f>E54*$C$54</f>
        <v>125</v>
      </c>
      <c r="G54" s="61"/>
      <c r="H54" s="62">
        <v>5.0</v>
      </c>
      <c r="I54" s="36">
        <f>H54*$C$54</f>
        <v>125</v>
      </c>
      <c r="J54" s="63"/>
      <c r="K54" s="80">
        <v>4.0</v>
      </c>
      <c r="L54" s="36">
        <f>K54*$C$54</f>
        <v>100</v>
      </c>
      <c r="M54" s="35"/>
      <c r="N54" s="35"/>
      <c r="O54" s="35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65" t="s">
        <v>29</v>
      </c>
      <c r="B55" s="66"/>
      <c r="C55" s="67">
        <v>15.0</v>
      </c>
      <c r="D55" s="35"/>
      <c r="E55" s="36">
        <v>5.0</v>
      </c>
      <c r="F55" s="60">
        <f>E55*$C$55</f>
        <v>75</v>
      </c>
      <c r="G55" s="61"/>
      <c r="H55" s="62">
        <v>5.0</v>
      </c>
      <c r="I55" s="36">
        <f>H55*$C$55</f>
        <v>75</v>
      </c>
      <c r="J55" s="63"/>
      <c r="K55" s="80">
        <v>5.0</v>
      </c>
      <c r="L55" s="36">
        <f>K55*$C$55</f>
        <v>75</v>
      </c>
      <c r="M55" s="35"/>
      <c r="N55" s="35"/>
      <c r="O55" s="35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41" t="s">
        <v>24</v>
      </c>
      <c r="B56" s="39"/>
      <c r="C56" s="64">
        <v>10.0</v>
      </c>
      <c r="D56" s="35"/>
      <c r="E56" s="68">
        <v>5.0</v>
      </c>
      <c r="F56" s="60">
        <f>E56*$C$56</f>
        <v>50</v>
      </c>
      <c r="G56" s="61"/>
      <c r="H56" s="69">
        <v>3.0</v>
      </c>
      <c r="I56" s="36">
        <f>H56*$C$56</f>
        <v>30</v>
      </c>
      <c r="J56" s="63"/>
      <c r="K56" s="82">
        <v>4.0</v>
      </c>
      <c r="L56" s="36">
        <f>K56*$C$56</f>
        <v>40</v>
      </c>
      <c r="M56" s="35"/>
      <c r="N56" s="35"/>
      <c r="O56" s="35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42"/>
      <c r="B57" s="2"/>
      <c r="C57" s="43">
        <f>SUM(C52:C56)</f>
        <v>100</v>
      </c>
      <c r="D57" s="2"/>
      <c r="E57" s="2"/>
      <c r="F57" s="35">
        <f>SUM(F52:F56)</f>
        <v>500</v>
      </c>
      <c r="G57" s="71"/>
      <c r="H57" s="72"/>
      <c r="I57" s="83">
        <f>SUM(I52:I56)</f>
        <v>480</v>
      </c>
      <c r="J57" s="74"/>
      <c r="K57" s="2"/>
      <c r="L57" s="35">
        <f>SUM(L52:L56)</f>
        <v>395</v>
      </c>
      <c r="M57" s="2"/>
      <c r="N57" s="35"/>
      <c r="O57" s="35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42"/>
      <c r="B58" s="2"/>
      <c r="C58" s="75"/>
      <c r="D58" s="2"/>
      <c r="E58" s="2"/>
      <c r="F58" s="35"/>
      <c r="G58" s="2"/>
      <c r="H58" s="2"/>
      <c r="I58" s="35"/>
      <c r="J58" s="2"/>
      <c r="K58" s="2"/>
      <c r="L58" s="35"/>
      <c r="M58" s="2"/>
      <c r="N58" s="35"/>
      <c r="O58" s="35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42"/>
      <c r="B59" s="2"/>
      <c r="C59" s="75"/>
      <c r="D59" s="2"/>
      <c r="E59" s="2"/>
      <c r="F59" s="35"/>
      <c r="G59" s="2"/>
      <c r="H59" s="2"/>
      <c r="I59" s="35"/>
      <c r="J59" s="2"/>
      <c r="K59" s="2"/>
      <c r="L59" s="3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84" t="s">
        <v>39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84" t="s">
        <v>40</v>
      </c>
      <c r="B61" s="2"/>
      <c r="C61" s="2"/>
      <c r="D61" s="2"/>
      <c r="E61" s="8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86" t="s">
        <v>41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86" t="s">
        <v>42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86" t="s">
        <v>43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86" t="s">
        <v>44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84" t="s">
        <v>45</v>
      </c>
      <c r="B66" s="2"/>
      <c r="C66" s="2"/>
      <c r="D66" s="2"/>
      <c r="E66" s="8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8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8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8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42"/>
      <c r="B261" s="88"/>
      <c r="C261" s="75"/>
      <c r="D261" s="35"/>
      <c r="E261" s="2"/>
      <c r="F261" s="35"/>
      <c r="G261" s="2"/>
      <c r="H261" s="2"/>
      <c r="I261" s="3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4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4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4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4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4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19">
    <mergeCell ref="E11:F11"/>
    <mergeCell ref="H11:I11"/>
    <mergeCell ref="E12:F12"/>
    <mergeCell ref="H12:I12"/>
    <mergeCell ref="K12:L12"/>
    <mergeCell ref="E22:F22"/>
    <mergeCell ref="E23:F23"/>
    <mergeCell ref="H48:I48"/>
    <mergeCell ref="K48:L48"/>
    <mergeCell ref="E49:F49"/>
    <mergeCell ref="H49:I49"/>
    <mergeCell ref="K49:L49"/>
    <mergeCell ref="H22:I22"/>
    <mergeCell ref="H23:I23"/>
    <mergeCell ref="E35:F35"/>
    <mergeCell ref="H35:I35"/>
    <mergeCell ref="E36:F36"/>
    <mergeCell ref="H36:I36"/>
    <mergeCell ref="E48:F48"/>
  </mergeCells>
  <printOptions horizontalCentered="1" verticalCentered="1"/>
  <pageMargins bottom="0.25" footer="0.0" header="0.0" left="0.36" right="0.25" top="0.2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37.14"/>
    <col customWidth="1" min="3" max="3" width="9.29"/>
    <col customWidth="1" min="4" max="4" width="12.71"/>
    <col customWidth="1" min="5" max="5" width="19.57"/>
    <col customWidth="1" min="6" max="6" width="11.14"/>
    <col customWidth="1" min="7" max="7" width="3.57"/>
    <col customWidth="1" min="8" max="12" width="9.14"/>
    <col customWidth="1" min="13" max="26" width="8.71"/>
  </cols>
  <sheetData>
    <row r="1" ht="12.75" customHeight="1">
      <c r="A1" s="15" t="s">
        <v>46</v>
      </c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2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12.75" customHeight="1">
      <c r="A3" s="89" t="s">
        <v>47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2.75" customHeight="1">
      <c r="A4" s="68" t="s">
        <v>48</v>
      </c>
      <c r="B4" s="68"/>
      <c r="C4" s="68" t="s">
        <v>49</v>
      </c>
      <c r="D4" s="68" t="s">
        <v>50</v>
      </c>
      <c r="E4" s="68" t="s">
        <v>51</v>
      </c>
      <c r="F4" s="68" t="s">
        <v>52</v>
      </c>
      <c r="G4" s="90" t="s">
        <v>53</v>
      </c>
      <c r="H4" s="90" t="s">
        <v>54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2.75" customHeight="1">
      <c r="A5" s="68" t="s">
        <v>55</v>
      </c>
      <c r="B5" s="68"/>
      <c r="C5" s="91"/>
      <c r="D5" s="91"/>
      <c r="E5" s="91"/>
      <c r="F5" s="91"/>
      <c r="G5" s="91"/>
      <c r="H5" s="91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2.75" customHeight="1">
      <c r="A6" s="68" t="s">
        <v>56</v>
      </c>
      <c r="B6" s="68"/>
      <c r="C6" s="91"/>
      <c r="D6" s="91"/>
      <c r="E6" s="91"/>
      <c r="F6" s="91"/>
      <c r="G6" s="91"/>
      <c r="H6" s="91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ht="12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ht="12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ht="12.75" customHeight="1">
      <c r="A9" s="89" t="s">
        <v>25</v>
      </c>
      <c r="B9" s="92" t="s">
        <v>57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ht="12.75" customHeight="1">
      <c r="A10" s="93" t="s">
        <v>58</v>
      </c>
      <c r="B10" s="93" t="s">
        <v>9</v>
      </c>
      <c r="C10" s="93" t="s">
        <v>59</v>
      </c>
      <c r="D10" s="93" t="s">
        <v>60</v>
      </c>
      <c r="E10" s="93" t="s">
        <v>61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12.75" customHeight="1">
      <c r="A11" s="68" t="s">
        <v>62</v>
      </c>
      <c r="B11" s="94" t="s">
        <v>63</v>
      </c>
      <c r="C11" s="95">
        <v>18.0</v>
      </c>
      <c r="D11" s="96">
        <v>519.0</v>
      </c>
      <c r="E11" s="91">
        <f t="shared" ref="E11:E27" si="1">C11*D11</f>
        <v>9342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ht="12.75" customHeight="1">
      <c r="A12" s="68" t="s">
        <v>64</v>
      </c>
      <c r="B12" s="94" t="s">
        <v>65</v>
      </c>
      <c r="C12" s="95">
        <v>232.0</v>
      </c>
      <c r="D12" s="97">
        <v>5031.55</v>
      </c>
      <c r="E12" s="91">
        <f t="shared" si="1"/>
        <v>1167319.6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ht="12.75" customHeight="1">
      <c r="A13" s="68" t="s">
        <v>66</v>
      </c>
      <c r="B13" s="94" t="s">
        <v>67</v>
      </c>
      <c r="C13" s="95">
        <v>232.0</v>
      </c>
      <c r="D13" s="97">
        <v>648.95</v>
      </c>
      <c r="E13" s="91">
        <f t="shared" si="1"/>
        <v>150556.4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ht="12.75" customHeight="1">
      <c r="A14" s="68" t="s">
        <v>68</v>
      </c>
      <c r="B14" s="94" t="s">
        <v>69</v>
      </c>
      <c r="C14" s="95">
        <v>78.0</v>
      </c>
      <c r="D14" s="97">
        <v>113.29</v>
      </c>
      <c r="E14" s="91">
        <f t="shared" si="1"/>
        <v>8836.62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ht="12.75" customHeight="1">
      <c r="A15" s="68" t="s">
        <v>70</v>
      </c>
      <c r="B15" s="94" t="s">
        <v>71</v>
      </c>
      <c r="C15" s="95">
        <v>32.0</v>
      </c>
      <c r="D15" s="97">
        <v>4382.28</v>
      </c>
      <c r="E15" s="91">
        <f t="shared" si="1"/>
        <v>140232.96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12.75" customHeight="1">
      <c r="A16" s="68" t="s">
        <v>72</v>
      </c>
      <c r="B16" s="94" t="s">
        <v>73</v>
      </c>
      <c r="C16" s="95">
        <v>2.0</v>
      </c>
      <c r="D16" s="97">
        <v>7628.66</v>
      </c>
      <c r="E16" s="91">
        <f t="shared" si="1"/>
        <v>15257.32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12.75" customHeight="1">
      <c r="A17" s="68" t="s">
        <v>74</v>
      </c>
      <c r="B17" s="68" t="s">
        <v>75</v>
      </c>
      <c r="C17" s="95">
        <v>3.0</v>
      </c>
      <c r="D17" s="97">
        <v>3246.05</v>
      </c>
      <c r="E17" s="91">
        <f t="shared" si="1"/>
        <v>9738.15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12.75" customHeight="1">
      <c r="A18" s="68" t="s">
        <v>76</v>
      </c>
      <c r="B18" s="68" t="s">
        <v>77</v>
      </c>
      <c r="C18" s="95">
        <v>34.0</v>
      </c>
      <c r="D18" s="97">
        <v>3570.68</v>
      </c>
      <c r="E18" s="91">
        <f t="shared" si="1"/>
        <v>121403.12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ht="12.75" customHeight="1">
      <c r="A19" s="68" t="s">
        <v>78</v>
      </c>
      <c r="B19" s="94" t="s">
        <v>79</v>
      </c>
      <c r="C19" s="95">
        <v>25.0</v>
      </c>
      <c r="D19" s="97">
        <v>4219.96</v>
      </c>
      <c r="E19" s="91">
        <f t="shared" si="1"/>
        <v>105499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ht="12.75" customHeight="1">
      <c r="A20" s="68" t="s">
        <v>80</v>
      </c>
      <c r="B20" s="94" t="s">
        <v>81</v>
      </c>
      <c r="C20" s="95">
        <v>11.0</v>
      </c>
      <c r="D20" s="97">
        <v>16231.94</v>
      </c>
      <c r="E20" s="91">
        <f t="shared" si="1"/>
        <v>178551.34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ht="12.75" customHeight="1">
      <c r="A21" s="68" t="s">
        <v>82</v>
      </c>
      <c r="B21" s="94" t="s">
        <v>83</v>
      </c>
      <c r="C21" s="95">
        <v>52.0</v>
      </c>
      <c r="D21" s="97">
        <v>811.26</v>
      </c>
      <c r="E21" s="91">
        <f t="shared" si="1"/>
        <v>42185.52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12.75" customHeight="1">
      <c r="A22" s="68" t="s">
        <v>84</v>
      </c>
      <c r="B22" s="68" t="s">
        <v>85</v>
      </c>
      <c r="C22" s="95">
        <v>463.0</v>
      </c>
      <c r="D22" s="97">
        <v>1304.05</v>
      </c>
      <c r="E22" s="91">
        <f t="shared" si="1"/>
        <v>603775.15</v>
      </c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ht="12.75" customHeight="1">
      <c r="A23" s="68" t="s">
        <v>86</v>
      </c>
      <c r="B23" s="94" t="s">
        <v>87</v>
      </c>
      <c r="C23" s="95">
        <v>3.0</v>
      </c>
      <c r="D23" s="97">
        <v>2921.41</v>
      </c>
      <c r="E23" s="91">
        <f t="shared" si="1"/>
        <v>8764.23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ht="12.75" customHeight="1">
      <c r="A24" s="68" t="s">
        <v>88</v>
      </c>
      <c r="B24" s="94" t="s">
        <v>89</v>
      </c>
      <c r="C24" s="95">
        <v>18.0</v>
      </c>
      <c r="D24" s="97">
        <v>344.92</v>
      </c>
      <c r="E24" s="91">
        <f t="shared" si="1"/>
        <v>6208.56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12.75" customHeight="1">
      <c r="A25" s="68" t="s">
        <v>90</v>
      </c>
      <c r="B25" s="94" t="s">
        <v>91</v>
      </c>
      <c r="C25" s="95">
        <v>232.0</v>
      </c>
      <c r="D25" s="97">
        <v>949.56</v>
      </c>
      <c r="E25" s="91">
        <f t="shared" si="1"/>
        <v>220297.92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ht="12.75" customHeight="1">
      <c r="A26" s="68" t="s">
        <v>92</v>
      </c>
      <c r="B26" s="94" t="s">
        <v>93</v>
      </c>
      <c r="C26" s="95">
        <v>22.0</v>
      </c>
      <c r="D26" s="97">
        <v>1897.1</v>
      </c>
      <c r="E26" s="91">
        <f t="shared" si="1"/>
        <v>41736.2</v>
      </c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ht="12.75" customHeight="1">
      <c r="A27" s="68" t="s">
        <v>94</v>
      </c>
      <c r="B27" s="94" t="s">
        <v>95</v>
      </c>
      <c r="C27" s="95">
        <v>54.0</v>
      </c>
      <c r="D27" s="98">
        <v>175.0</v>
      </c>
      <c r="E27" s="91">
        <f t="shared" si="1"/>
        <v>9450</v>
      </c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ht="12.75" customHeight="1">
      <c r="A28" s="35"/>
      <c r="B28" s="35"/>
      <c r="C28" s="35"/>
      <c r="D28" s="99" t="s">
        <v>96</v>
      </c>
      <c r="E28" s="91">
        <f>SUM(E11:E27)</f>
        <v>2839154.09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12.75" customHeight="1">
      <c r="A29" s="35"/>
      <c r="B29" s="35"/>
      <c r="C29" s="35"/>
      <c r="D29" s="99" t="s">
        <v>97</v>
      </c>
      <c r="E29" s="98">
        <v>185706.07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12.75" customHeight="1">
      <c r="A30" s="35"/>
      <c r="B30" s="35"/>
      <c r="C30" s="35"/>
      <c r="D30" s="99" t="s">
        <v>98</v>
      </c>
      <c r="E30" s="98">
        <v>28375.0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ht="12.75" customHeight="1">
      <c r="A31" s="35"/>
      <c r="B31" s="35"/>
      <c r="C31" s="35"/>
      <c r="D31" s="99" t="s">
        <v>99</v>
      </c>
      <c r="E31" s="98">
        <v>28375.0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ht="12.75" customHeight="1">
      <c r="A32" s="35"/>
      <c r="B32" s="35"/>
      <c r="C32" s="35"/>
      <c r="D32" s="99" t="s">
        <v>100</v>
      </c>
      <c r="E32" s="98">
        <v>0.0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ht="12.75" customHeight="1">
      <c r="A33" s="35"/>
      <c r="B33" s="35"/>
      <c r="C33" s="35"/>
      <c r="D33" s="99" t="s">
        <v>101</v>
      </c>
      <c r="E33" s="91">
        <f>SUM(E28:E32)</f>
        <v>3081610.16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2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2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2.75" customHeight="1">
      <c r="A36" s="89" t="s">
        <v>32</v>
      </c>
      <c r="B36" s="92" t="s">
        <v>57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2.75" customHeight="1">
      <c r="A37" s="93" t="s">
        <v>58</v>
      </c>
      <c r="B37" s="93" t="s">
        <v>9</v>
      </c>
      <c r="C37" s="93" t="s">
        <v>59</v>
      </c>
      <c r="D37" s="93" t="s">
        <v>60</v>
      </c>
      <c r="E37" s="93" t="s">
        <v>61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2.75" customHeight="1">
      <c r="A38" s="68" t="s">
        <v>102</v>
      </c>
      <c r="B38" s="94" t="s">
        <v>103</v>
      </c>
      <c r="C38" s="95">
        <v>233.0</v>
      </c>
      <c r="D38" s="98">
        <v>400.0</v>
      </c>
      <c r="E38" s="91">
        <f t="shared" ref="E38:E45" si="2">D38*C38</f>
        <v>93200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2.75" customHeight="1">
      <c r="A39" s="68" t="s">
        <v>104</v>
      </c>
      <c r="B39" s="94" t="s">
        <v>105</v>
      </c>
      <c r="C39" s="95">
        <v>3.0</v>
      </c>
      <c r="D39" s="98">
        <v>400.0</v>
      </c>
      <c r="E39" s="91">
        <f t="shared" si="2"/>
        <v>1200</v>
      </c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2.75" customHeight="1">
      <c r="A40" s="68" t="s">
        <v>106</v>
      </c>
      <c r="B40" s="94" t="s">
        <v>107</v>
      </c>
      <c r="C40" s="95">
        <v>31.0</v>
      </c>
      <c r="D40" s="98">
        <v>12.5</v>
      </c>
      <c r="E40" s="91">
        <f t="shared" si="2"/>
        <v>387.5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2.75" customHeight="1">
      <c r="A41" s="68" t="s">
        <v>108</v>
      </c>
      <c r="B41" s="94" t="s">
        <v>109</v>
      </c>
      <c r="C41" s="95">
        <v>10.0</v>
      </c>
      <c r="D41" s="98">
        <v>546.08</v>
      </c>
      <c r="E41" s="91">
        <f t="shared" si="2"/>
        <v>5460.8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2.75" customHeight="1">
      <c r="A42" s="68" t="s">
        <v>110</v>
      </c>
      <c r="B42" s="68" t="s">
        <v>111</v>
      </c>
      <c r="C42" s="95">
        <v>24.0</v>
      </c>
      <c r="D42" s="98">
        <v>90.44</v>
      </c>
      <c r="E42" s="91">
        <f t="shared" si="2"/>
        <v>2170.56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2.75" customHeight="1">
      <c r="A43" s="68" t="s">
        <v>112</v>
      </c>
      <c r="B43" s="94" t="s">
        <v>113</v>
      </c>
      <c r="C43" s="95">
        <v>24.0</v>
      </c>
      <c r="D43" s="98">
        <v>752.21</v>
      </c>
      <c r="E43" s="91">
        <f t="shared" si="2"/>
        <v>18053.04</v>
      </c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2.75" customHeight="1">
      <c r="A44" s="68" t="s">
        <v>114</v>
      </c>
      <c r="B44" s="94" t="s">
        <v>115</v>
      </c>
      <c r="C44" s="95">
        <v>24.0</v>
      </c>
      <c r="D44" s="98">
        <v>47.0</v>
      </c>
      <c r="E44" s="91">
        <f t="shared" si="2"/>
        <v>1128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2.75" customHeight="1">
      <c r="A45" s="68" t="s">
        <v>116</v>
      </c>
      <c r="B45" s="94" t="s">
        <v>117</v>
      </c>
      <c r="C45" s="95">
        <v>278.0</v>
      </c>
      <c r="D45" s="98">
        <v>207.25</v>
      </c>
      <c r="E45" s="91">
        <f t="shared" si="2"/>
        <v>57615.5</v>
      </c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2.75" customHeight="1">
      <c r="A46" s="35"/>
      <c r="B46" s="35"/>
      <c r="C46" s="35"/>
      <c r="D46" s="99" t="s">
        <v>118</v>
      </c>
      <c r="E46" s="91">
        <f>SUM(E38:E45)</f>
        <v>179215.4</v>
      </c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2.75" customHeight="1">
      <c r="A47" s="35"/>
      <c r="B47" s="35"/>
      <c r="C47" s="35"/>
      <c r="D47" s="99" t="s">
        <v>97</v>
      </c>
      <c r="E47" s="98">
        <v>8815.99</v>
      </c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2.75" customHeight="1">
      <c r="A48" s="35"/>
      <c r="B48" s="35"/>
      <c r="C48" s="35"/>
      <c r="D48" s="99" t="s">
        <v>100</v>
      </c>
      <c r="E48" s="98">
        <v>0.0</v>
      </c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2.75" customHeight="1">
      <c r="A49" s="35"/>
      <c r="B49" s="35"/>
      <c r="C49" s="35"/>
      <c r="D49" s="99" t="s">
        <v>98</v>
      </c>
      <c r="E49" s="98">
        <v>16875.0</v>
      </c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2.75" customHeight="1">
      <c r="A50" s="35"/>
      <c r="B50" s="35"/>
      <c r="C50" s="35"/>
      <c r="D50" s="99" t="s">
        <v>99</v>
      </c>
      <c r="E50" s="98">
        <v>16875.0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2.75" customHeight="1">
      <c r="A51" s="35"/>
      <c r="B51" s="35"/>
      <c r="C51" s="35"/>
      <c r="D51" s="99" t="s">
        <v>101</v>
      </c>
      <c r="E51" s="91">
        <f>SUM(E46:E50)</f>
        <v>221781.39</v>
      </c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2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2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2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2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2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2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2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2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2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2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2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2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2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2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2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2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2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2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2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2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2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2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2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2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2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2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2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2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2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2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2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2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2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2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2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2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2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2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2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2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2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2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2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2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2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2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2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2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2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2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2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2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2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2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2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2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2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2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2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2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2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2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2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2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2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2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2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2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2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2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2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2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2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2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2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2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2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2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2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2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2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2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2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2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2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2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2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2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2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2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2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2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2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2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2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2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2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2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2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2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2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2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2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2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2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2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2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2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2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2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2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2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2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2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2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2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2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2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2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2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2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2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2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2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2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2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2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2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2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2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2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2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2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2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2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2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2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2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2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2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2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2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2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2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2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2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2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2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2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2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2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2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2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2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2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2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2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2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2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2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2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2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2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2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2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2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2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2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2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2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ht="12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ht="12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ht="12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ht="12.7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ht="12.7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ht="12.7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ht="12.7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ht="12.7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ht="12.7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ht="12.7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ht="12.7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ht="12.75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ht="12.75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ht="12.75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ht="12.75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ht="12.75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ht="12.75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ht="12.75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ht="12.75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ht="12.75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ht="12.75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ht="12.7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ht="12.75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ht="12.75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ht="12.75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ht="12.75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ht="12.75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ht="12.75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ht="12.75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ht="12.75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ht="12.75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ht="12.75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ht="12.75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ht="12.75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ht="12.75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ht="12.75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ht="12.75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ht="12.75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ht="12.75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ht="12.75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ht="12.75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ht="12.75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ht="12.75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ht="12.75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ht="12.75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ht="12.75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ht="12.75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ht="12.75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ht="12.75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ht="12.75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ht="12.75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ht="12.75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ht="12.75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ht="12.75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ht="12.75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ht="12.75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ht="12.75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ht="12.75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ht="12.75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ht="12.75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ht="12.75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ht="12.75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ht="12.7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ht="12.75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ht="12.75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ht="12.75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ht="12.75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ht="12.75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ht="12.75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ht="12.75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ht="12.75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ht="12.75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ht="12.75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ht="12.75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ht="12.75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ht="12.75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ht="12.75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ht="12.75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ht="12.75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ht="12.75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ht="12.75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ht="12.75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ht="12.75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ht="12.75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ht="12.75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ht="12.75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ht="12.75" customHeight="1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ht="12.75" customHeight="1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ht="12.75" customHeight="1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ht="12.75" customHeight="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ht="12.75" customHeight="1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ht="12.75" customHeight="1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ht="12.75" customHeight="1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ht="12.75" customHeight="1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ht="12.75" customHeight="1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ht="12.75" customHeight="1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ht="12.75" customHeight="1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ht="12.75" customHeight="1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ht="12.75" customHeight="1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ht="12.75" customHeight="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ht="12.75" customHeight="1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ht="12.75" customHeight="1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ht="12.75" customHeight="1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ht="12.75" customHeight="1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ht="12.75" customHeight="1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ht="12.75" customHeight="1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ht="12.75" customHeight="1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ht="12.75" customHeight="1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ht="12.75" customHeight="1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ht="12.75" customHeight="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ht="12.75" customHeight="1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ht="12.75" customHeight="1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ht="12.75" customHeight="1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ht="12.75" customHeight="1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ht="12.75" customHeight="1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ht="12.75" customHeight="1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ht="12.75" customHeight="1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ht="12.75" customHeight="1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ht="12.75" customHeight="1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ht="12.75" customHeight="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ht="12.75" customHeight="1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ht="12.75" customHeight="1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ht="12.75" customHeight="1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ht="12.75" customHeight="1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ht="12.75" customHeight="1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ht="12.75" customHeight="1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ht="12.75" customHeight="1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ht="12.75" customHeight="1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ht="12.75" customHeight="1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ht="12.75" customHeight="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ht="12.75" customHeight="1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ht="12.75" customHeight="1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ht="12.75" customHeight="1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ht="12.75" customHeight="1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ht="12.75" customHeight="1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ht="12.75" customHeight="1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ht="12.75" customHeight="1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ht="12.75" customHeight="1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ht="12.75" customHeight="1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ht="12.75" customHeight="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ht="12.75" customHeight="1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ht="12.75" customHeight="1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ht="12.75" customHeight="1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ht="12.75" customHeight="1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ht="12.75" customHeight="1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ht="12.75" customHeight="1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ht="12.75" customHeight="1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ht="12.75" customHeight="1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ht="12.75" customHeight="1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ht="12.75" customHeight="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ht="12.75" customHeight="1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ht="12.75" customHeight="1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ht="12.75" customHeight="1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ht="12.75" customHeight="1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ht="12.75" customHeight="1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ht="12.75" customHeight="1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ht="12.75" customHeight="1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ht="12.75" customHeight="1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ht="12.75" customHeight="1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ht="12.75" customHeight="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ht="12.75" customHeight="1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ht="12.75" customHeight="1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ht="12.75" customHeight="1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ht="12.75" customHeight="1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ht="12.75" customHeight="1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ht="12.75" customHeight="1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ht="12.75" customHeight="1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ht="12.75" customHeight="1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ht="12.75" customHeight="1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ht="12.75" customHeight="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ht="12.75" customHeight="1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ht="12.75" customHeight="1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ht="12.75" customHeight="1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ht="12.75" customHeight="1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ht="12.75" customHeight="1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ht="12.75" customHeight="1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ht="12.75" customHeight="1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ht="12.75" customHeight="1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ht="12.75" customHeight="1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ht="12.75" customHeight="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ht="12.75" customHeight="1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ht="12.75" customHeight="1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ht="12.75" customHeight="1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ht="12.75" customHeight="1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ht="12.75" customHeight="1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ht="12.75" customHeight="1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ht="12.75" customHeight="1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ht="12.75" customHeight="1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ht="12.75" customHeight="1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ht="12.75" customHeight="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ht="12.75" customHeight="1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ht="12.75" customHeight="1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ht="12.75" customHeight="1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ht="12.75" customHeight="1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ht="12.75" customHeight="1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ht="12.75" customHeight="1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ht="12.75" customHeight="1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ht="12.75" customHeight="1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ht="12.75" customHeight="1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ht="12.75" customHeight="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ht="12.75" customHeight="1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ht="12.75" customHeight="1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ht="12.75" customHeight="1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ht="12.75" customHeight="1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ht="12.75" customHeight="1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ht="12.75" customHeight="1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ht="12.75" customHeight="1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ht="12.75" customHeight="1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ht="12.75" customHeight="1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ht="12.75" customHeight="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ht="12.75" customHeight="1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ht="12.75" customHeight="1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ht="12.75" customHeight="1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ht="12.75" customHeight="1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ht="12.75" customHeight="1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ht="12.75" customHeight="1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ht="12.75" customHeight="1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ht="12.75" customHeight="1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ht="12.75" customHeight="1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ht="12.75" customHeight="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ht="12.75" customHeight="1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ht="12.75" customHeight="1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ht="12.75" customHeight="1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ht="12.75" customHeight="1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ht="12.75" customHeight="1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ht="12.75" customHeight="1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ht="12.75" customHeight="1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ht="12.75" customHeight="1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ht="12.75" customHeight="1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ht="12.75" customHeight="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ht="12.75" customHeight="1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ht="12.75" customHeight="1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ht="12.75" customHeight="1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ht="12.75" customHeight="1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ht="12.75" customHeight="1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ht="12.75" customHeight="1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ht="12.75" customHeight="1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ht="12.75" customHeight="1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ht="12.75" customHeight="1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ht="12.75" customHeight="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ht="12.75" customHeight="1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ht="12.75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ht="12.75" customHeight="1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ht="12.75" customHeight="1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ht="12.75" customHeight="1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ht="12.75" customHeight="1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ht="12.75" customHeight="1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ht="12.75" customHeight="1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ht="12.75" customHeight="1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ht="12.75" customHeight="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ht="12.75" customHeight="1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ht="12.75" customHeight="1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ht="12.75" customHeight="1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ht="12.75" customHeight="1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ht="12.75" customHeight="1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ht="12.75" customHeight="1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ht="12.75" customHeight="1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ht="12.75" customHeight="1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ht="12.75" customHeight="1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ht="12.75" customHeight="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ht="12.75" customHeight="1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ht="12.75" customHeight="1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ht="12.75" customHeight="1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ht="12.75" customHeight="1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ht="12.75" customHeight="1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ht="12.75" customHeight="1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ht="12.75" customHeight="1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ht="12.75" customHeight="1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ht="12.75" customHeight="1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ht="12.75" customHeight="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ht="12.75" customHeight="1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ht="12.75" customHeight="1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ht="12.75" customHeight="1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ht="12.75" customHeight="1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ht="12.75" customHeight="1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ht="12.75" customHeight="1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ht="12.75" customHeight="1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ht="12.75" customHeight="1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ht="12.75" customHeight="1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ht="12.75" customHeight="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ht="12.75" customHeight="1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ht="12.75" customHeight="1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ht="12.75" customHeight="1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ht="12.75" customHeight="1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ht="12.75" customHeight="1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ht="12.75" customHeight="1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ht="12.75" customHeight="1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ht="12.75" customHeight="1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ht="12.75" customHeight="1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ht="12.75" customHeight="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ht="12.75" customHeight="1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ht="12.75" customHeight="1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ht="12.75" customHeight="1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ht="12.75" customHeight="1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ht="12.75" customHeight="1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ht="12.75" customHeight="1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ht="12.75" customHeight="1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ht="12.75" customHeight="1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ht="12.75" customHeight="1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ht="12.75" customHeight="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ht="12.75" customHeight="1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ht="12.75" customHeight="1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ht="12.75" customHeight="1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ht="12.75" customHeight="1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ht="12.75" customHeight="1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ht="12.75" customHeight="1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ht="12.75" customHeight="1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ht="12.75" customHeight="1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ht="12.75" customHeight="1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ht="12.75" customHeight="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ht="12.75" customHeight="1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ht="12.75" customHeight="1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ht="12.75" customHeight="1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ht="12.75" customHeight="1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ht="12.75" customHeight="1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ht="12.75" customHeight="1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ht="12.75" customHeight="1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ht="12.75" customHeight="1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ht="12.75" customHeight="1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ht="12.75" customHeight="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ht="12.75" customHeight="1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ht="12.75" customHeight="1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ht="12.75" customHeight="1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ht="12.75" customHeight="1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ht="12.75" customHeight="1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ht="12.75" customHeight="1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ht="12.75" customHeight="1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ht="12.75" customHeight="1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ht="12.75" customHeight="1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ht="12.75" customHeight="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ht="12.75" customHeight="1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ht="12.75" customHeight="1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ht="12.75" customHeight="1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ht="12.75" customHeight="1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ht="12.75" customHeight="1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ht="12.75" customHeight="1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ht="12.75" customHeight="1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ht="12.75" customHeight="1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ht="12.75" customHeight="1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ht="12.75" customHeight="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ht="12.75" customHeight="1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ht="12.75" customHeight="1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ht="12.75" customHeight="1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ht="12.75" customHeight="1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ht="12.75" customHeight="1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ht="12.75" customHeight="1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ht="12.75" customHeight="1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ht="12.75" customHeight="1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ht="12.75" customHeight="1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ht="12.75" customHeight="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ht="12.75" customHeight="1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ht="12.75" customHeight="1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ht="12.75" customHeight="1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ht="12.75" customHeight="1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ht="12.75" customHeight="1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ht="12.75" customHeight="1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ht="12.75" customHeight="1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ht="12.75" customHeight="1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ht="12.75" customHeight="1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ht="12.75" customHeight="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ht="12.75" customHeight="1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ht="12.75" customHeight="1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ht="12.75" customHeight="1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ht="12.75" customHeight="1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ht="12.75" customHeight="1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ht="12.75" customHeight="1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ht="12.75" customHeight="1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ht="12.75" customHeight="1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ht="12.75" customHeight="1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ht="12.75" customHeight="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ht="12.75" customHeight="1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ht="12.75" customHeight="1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ht="12.75" customHeight="1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ht="12.75" customHeight="1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ht="12.75" customHeight="1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ht="12.75" customHeight="1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ht="12.75" customHeight="1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ht="12.75" customHeight="1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ht="12.75" customHeight="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ht="12.75" customHeight="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ht="12.75" customHeight="1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ht="12.75" customHeight="1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ht="12.75" customHeight="1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ht="12.75" customHeight="1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ht="12.75" customHeight="1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ht="12.75" customHeight="1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ht="12.75" customHeight="1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ht="12.75" customHeight="1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ht="12.75" customHeight="1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ht="12.75" customHeight="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ht="12.75" customHeight="1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ht="12.75" customHeight="1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ht="12.75" customHeight="1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ht="12.75" customHeight="1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ht="12.75" customHeight="1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ht="12.75" customHeight="1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ht="12.75" customHeight="1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ht="12.75" customHeight="1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ht="12.75" customHeight="1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ht="12.75" customHeight="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ht="12.75" customHeight="1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ht="12.75" customHeight="1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ht="12.75" customHeight="1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ht="12.75" customHeight="1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ht="12.75" customHeight="1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ht="12.75" customHeight="1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ht="12.75" customHeight="1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ht="12.75" customHeight="1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ht="12.75" customHeight="1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ht="12.75" customHeight="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ht="12.75" customHeight="1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ht="12.75" customHeight="1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ht="12.75" customHeight="1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ht="12.75" customHeight="1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ht="12.75" customHeight="1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ht="12.75" customHeight="1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ht="12.75" customHeight="1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ht="12.75" customHeight="1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ht="12.75" customHeight="1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ht="12.75" customHeight="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ht="12.75" customHeight="1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ht="12.75" customHeight="1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ht="12.75" customHeight="1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ht="12.75" customHeight="1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ht="12.75" customHeight="1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ht="12.75" customHeight="1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ht="12.75" customHeight="1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ht="12.75" customHeight="1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ht="12.75" customHeight="1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ht="12.75" customHeight="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ht="12.75" customHeight="1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ht="12.75" customHeight="1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ht="12.75" customHeight="1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ht="12.75" customHeight="1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ht="12.75" customHeight="1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ht="12.75" customHeight="1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ht="12.75" customHeight="1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ht="12.75" customHeight="1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ht="12.75" customHeight="1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ht="12.75" customHeight="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ht="12.75" customHeight="1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ht="12.75" customHeight="1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ht="12.75" customHeight="1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ht="12.75" customHeight="1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ht="12.75" customHeight="1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ht="12.75" customHeight="1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ht="12.75" customHeight="1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ht="12.75" customHeight="1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ht="12.75" customHeight="1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ht="12.75" customHeight="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ht="12.75" customHeight="1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ht="12.75" customHeight="1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ht="12.75" customHeight="1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ht="12.75" customHeight="1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ht="12.75" customHeight="1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ht="12.75" customHeight="1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ht="12.75" customHeight="1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ht="12.75" customHeight="1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ht="12.75" customHeight="1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ht="12.75" customHeight="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ht="12.75" customHeight="1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ht="12.75" customHeight="1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ht="12.75" customHeight="1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ht="12.75" customHeight="1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ht="12.75" customHeight="1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ht="12.75" customHeight="1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ht="12.75" customHeight="1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ht="12.75" customHeight="1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ht="12.75" customHeight="1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ht="12.75" customHeight="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ht="12.75" customHeight="1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ht="12.75" customHeight="1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ht="12.75" customHeight="1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ht="12.75" customHeight="1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ht="12.75" customHeight="1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ht="12.75" customHeight="1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ht="12.75" customHeight="1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ht="12.75" customHeight="1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ht="12.75" customHeight="1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ht="12.75" customHeight="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ht="12.75" customHeight="1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ht="12.75" customHeight="1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ht="12.75" customHeight="1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ht="12.75" customHeight="1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ht="12.75" customHeight="1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ht="12.75" customHeight="1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ht="12.75" customHeight="1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ht="12.75" customHeight="1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ht="12.75" customHeight="1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ht="12.75" customHeight="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ht="12.75" customHeight="1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ht="12.75" customHeight="1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ht="12.75" customHeight="1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ht="12.75" customHeight="1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ht="12.75" customHeight="1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ht="12.75" customHeight="1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ht="12.75" customHeight="1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ht="12.75" customHeight="1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ht="12.75" customHeight="1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ht="12.75" customHeight="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ht="12.75" customHeight="1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ht="12.75" customHeight="1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ht="12.75" customHeight="1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ht="12.75" customHeight="1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ht="12.75" customHeight="1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ht="12.75" customHeight="1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ht="12.75" customHeight="1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ht="12.75" customHeight="1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ht="12.75" customHeight="1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ht="12.75" customHeight="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ht="12.75" customHeight="1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ht="12.75" customHeight="1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ht="12.75" customHeight="1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ht="12.75" customHeight="1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ht="12.75" customHeight="1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ht="12.75" customHeight="1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ht="12.75" customHeight="1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ht="12.75" customHeight="1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ht="12.75" customHeight="1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ht="12.75" customHeight="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ht="12.75" customHeight="1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ht="12.75" customHeight="1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ht="12.75" customHeight="1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ht="12.75" customHeight="1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ht="12.75" customHeight="1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ht="12.75" customHeight="1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ht="12.75" customHeight="1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ht="12.75" customHeight="1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ht="12.75" customHeight="1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ht="12.75" customHeight="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ht="12.75" customHeight="1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ht="12.75" customHeight="1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ht="12.75" customHeight="1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ht="12.75" customHeight="1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ht="12.75" customHeight="1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ht="12.75" customHeight="1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ht="12.75" customHeight="1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ht="12.75" customHeight="1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ht="12.75" customHeight="1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ht="12.75" customHeight="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ht="12.75" customHeight="1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ht="12.75" customHeight="1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ht="12.75" customHeight="1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ht="12.75" customHeight="1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ht="12.75" customHeight="1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ht="12.75" customHeight="1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ht="12.75" customHeight="1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ht="12.75" customHeight="1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ht="12.75" customHeight="1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ht="12.75" customHeight="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ht="12.75" customHeight="1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ht="12.75" customHeight="1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ht="12.75" customHeight="1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ht="12.75" customHeight="1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ht="12.75" customHeight="1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ht="12.75" customHeight="1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ht="12.75" customHeight="1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ht="12.75" customHeight="1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ht="12.75" customHeight="1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ht="12.75" customHeight="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ht="12.75" customHeight="1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ht="12.75" customHeight="1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ht="12.75" customHeight="1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ht="12.75" customHeight="1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ht="12.75" customHeight="1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ht="12.75" customHeight="1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ht="12.75" customHeight="1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ht="12.75" customHeight="1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ht="12.75" customHeight="1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ht="12.75" customHeight="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ht="12.75" customHeight="1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ht="12.75" customHeight="1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ht="12.75" customHeight="1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ht="12.75" customHeight="1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ht="12.75" customHeight="1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ht="12.75" customHeight="1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ht="12.75" customHeight="1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ht="12.75" customHeight="1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ht="12.75" customHeight="1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ht="12.75" customHeight="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ht="12.75" customHeight="1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ht="12.75" customHeight="1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ht="12.75" customHeight="1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ht="12.75" customHeight="1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ht="12.75" customHeight="1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ht="12.75" customHeight="1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ht="12.75" customHeight="1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ht="12.75" customHeight="1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ht="12.75" customHeight="1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ht="12.75" customHeight="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ht="12.75" customHeight="1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ht="12.75" customHeight="1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ht="12.75" customHeight="1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ht="12.75" customHeight="1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ht="12.75" customHeight="1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ht="12.75" customHeight="1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ht="12.75" customHeight="1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ht="12.75" customHeight="1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ht="12.75" customHeight="1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ht="12.75" customHeight="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ht="12.75" customHeight="1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ht="12.75" customHeight="1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ht="12.75" customHeight="1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ht="12.75" customHeight="1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ht="12.75" customHeight="1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ht="12.75" customHeight="1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ht="12.75" customHeight="1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ht="12.75" customHeight="1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ht="12.75" customHeight="1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ht="12.75" customHeight="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ht="12.75" customHeight="1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ht="12.75" customHeight="1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ht="12.75" customHeight="1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ht="12.75" customHeight="1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ht="12.75" customHeight="1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ht="12.75" customHeight="1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ht="12.75" customHeight="1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ht="12.75" customHeight="1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ht="12.75" customHeight="1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ht="12.75" customHeight="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ht="12.75" customHeight="1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ht="12.75" customHeight="1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ht="12.75" customHeight="1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ht="12.75" customHeight="1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ht="12.75" customHeight="1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ht="12.75" customHeight="1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ht="12.75" customHeight="1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ht="12.75" customHeight="1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ht="12.75" customHeight="1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ht="12.75" customHeight="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ht="12.75" customHeight="1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ht="12.75" customHeight="1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ht="12.75" customHeight="1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ht="12.75" customHeight="1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ht="12.75" customHeight="1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ht="12.75" customHeight="1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ht="12.75" customHeight="1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ht="12.75" customHeight="1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ht="12.75" customHeight="1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ht="12.75" customHeight="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ht="12.75" customHeight="1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ht="12.75" customHeight="1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ht="12.75" customHeight="1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ht="12.75" customHeight="1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ht="12.75" customHeight="1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ht="12.75" customHeight="1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ht="12.75" customHeight="1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ht="12.75" customHeight="1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ht="12.75" customHeight="1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ht="12.75" customHeight="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ht="12.75" customHeight="1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ht="12.75" customHeight="1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ht="12.75" customHeight="1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ht="12.75" customHeight="1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ht="12.75" customHeight="1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ht="12.75" customHeight="1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ht="12.75" customHeight="1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ht="12.75" customHeight="1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ht="12.75" customHeight="1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ht="12.75" customHeight="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ht="12.75" customHeight="1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ht="12.75" customHeight="1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ht="12.75" customHeight="1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ht="12.75" customHeight="1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ht="12.75" customHeight="1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ht="12.75" customHeight="1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ht="12.75" customHeight="1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ht="12.75" customHeight="1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ht="12.75" customHeight="1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ht="12.75" customHeight="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ht="12.75" customHeight="1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ht="12.75" customHeight="1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ht="12.75" customHeight="1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ht="12.75" customHeight="1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ht="12.75" customHeight="1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ht="12.75" customHeight="1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ht="12.75" customHeight="1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ht="12.75" customHeight="1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ht="12.75" customHeight="1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ht="12.75" customHeight="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ht="12.75" customHeight="1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ht="12.75" customHeight="1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ht="12.75" customHeight="1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ht="12.75" customHeight="1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ht="12.75" customHeight="1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ht="12.75" customHeight="1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ht="12.75" customHeight="1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ht="12.75" customHeight="1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ht="12.75" customHeight="1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ht="12.75" customHeight="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ht="12.75" customHeight="1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ht="12.75" customHeight="1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ht="12.75" customHeight="1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ht="12.75" customHeight="1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ht="12.75" customHeight="1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ht="12.75" customHeight="1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ht="12.75" customHeight="1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ht="12.75" customHeight="1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ht="12.75" customHeight="1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ht="12.75" customHeight="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ht="12.75" customHeight="1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ht="12.75" customHeight="1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ht="12.75" customHeight="1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ht="12.75" customHeight="1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ht="12.75" customHeight="1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ht="12.75" customHeight="1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ht="12.75" customHeight="1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ht="12.75" customHeight="1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ht="12.75" customHeight="1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ht="12.75" customHeight="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ht="12.75" customHeight="1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ht="12.75" customHeight="1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ht="12.75" customHeight="1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ht="12.75" customHeight="1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ht="12.75" customHeight="1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ht="12.75" customHeight="1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ht="12.75" customHeight="1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ht="12.75" customHeight="1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ht="12.75" customHeight="1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ht="12.75" customHeight="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ht="12.75" customHeight="1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ht="12.75" customHeight="1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ht="12.75" customHeight="1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ht="12.75" customHeight="1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ht="12.75" customHeight="1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ht="12.75" customHeight="1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ht="12.75" customHeight="1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ht="12.75" customHeight="1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ht="12.75" customHeight="1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ht="12.75" customHeight="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ht="12.75" customHeight="1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ht="12.75" customHeight="1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ht="12.75" customHeight="1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ht="12.75" customHeight="1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ht="12.75" customHeight="1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ht="12.75" customHeight="1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ht="12.75" customHeight="1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ht="12.75" customHeight="1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ht="12.75" customHeight="1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ht="12.75" customHeight="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ht="12.75" customHeight="1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ht="12.75" customHeight="1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ht="12.75" customHeight="1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ht="12.75" customHeight="1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ht="12.75" customHeight="1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ht="12.75" customHeight="1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ht="12.75" customHeight="1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ht="12.75" customHeight="1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ht="12.75" customHeight="1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ht="12.75" customHeight="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ht="12.75" customHeight="1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ht="12.75" customHeight="1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ht="12.75" customHeight="1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ht="12.75" customHeight="1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ht="12.75" customHeight="1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ht="12.75" customHeight="1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ht="12.75" customHeight="1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ht="12.75" customHeight="1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ht="12.75" customHeight="1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ht="12.75" customHeight="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ht="12.75" customHeight="1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ht="12.75" customHeight="1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ht="12.75" customHeight="1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ht="12.75" customHeight="1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ht="12.75" customHeight="1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ht="12.75" customHeight="1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ht="12.75" customHeight="1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ht="12.75" customHeight="1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ht="12.75" customHeight="1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ht="12.75" customHeight="1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ht="12.75" customHeight="1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ht="12.75" customHeight="1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ht="12.75" customHeight="1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ht="12.75" customHeight="1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ht="12.75" customHeight="1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ht="12.75" customHeight="1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ht="12.75" customHeight="1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ht="12.75" customHeight="1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</sheetData>
  <mergeCells count="1">
    <mergeCell ref="A1:L1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37.14"/>
    <col customWidth="1" min="3" max="3" width="9.29"/>
    <col customWidth="1" min="4" max="4" width="11.57"/>
    <col customWidth="1" min="5" max="5" width="13.43"/>
    <col customWidth="1" min="6" max="6" width="6.0"/>
    <col customWidth="1" min="7" max="7" width="10.71"/>
    <col customWidth="1" min="8" max="8" width="9.14"/>
    <col customWidth="1" min="9" max="9" width="34.29"/>
    <col customWidth="1" min="10" max="11" width="9.14"/>
    <col customWidth="1" min="12" max="12" width="14.0"/>
    <col customWidth="1" min="13" max="26" width="8.71"/>
  </cols>
  <sheetData>
    <row r="1" ht="12.75" customHeight="1">
      <c r="A1" s="100" t="s">
        <v>119</v>
      </c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2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12.7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2.75" customHeight="1">
      <c r="A4" s="89" t="s">
        <v>25</v>
      </c>
      <c r="B4" s="101" t="s">
        <v>120</v>
      </c>
      <c r="C4" s="35"/>
      <c r="D4" s="35"/>
      <c r="E4" s="35"/>
      <c r="F4" s="35"/>
      <c r="G4" s="35"/>
      <c r="H4" s="102"/>
      <c r="I4" s="103" t="s">
        <v>121</v>
      </c>
      <c r="J4" s="102"/>
      <c r="K4" s="102"/>
      <c r="L4" s="102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2.75" customHeight="1">
      <c r="A5" s="93" t="s">
        <v>58</v>
      </c>
      <c r="B5" s="93" t="s">
        <v>9</v>
      </c>
      <c r="C5" s="93" t="s">
        <v>59</v>
      </c>
      <c r="D5" s="93" t="s">
        <v>60</v>
      </c>
      <c r="E5" s="93" t="s">
        <v>61</v>
      </c>
      <c r="F5" s="35"/>
      <c r="G5" s="35"/>
      <c r="H5" s="104" t="s">
        <v>58</v>
      </c>
      <c r="I5" s="105" t="s">
        <v>9</v>
      </c>
      <c r="J5" s="106" t="s">
        <v>59</v>
      </c>
      <c r="K5" s="106" t="s">
        <v>60</v>
      </c>
      <c r="L5" s="107" t="s">
        <v>61</v>
      </c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2.75" customHeight="1">
      <c r="A6" s="108" t="s">
        <v>62</v>
      </c>
      <c r="B6" s="109" t="s">
        <v>63</v>
      </c>
      <c r="C6" s="110">
        <v>18.0</v>
      </c>
      <c r="D6" s="111">
        <v>1599.0</v>
      </c>
      <c r="E6" s="112">
        <f t="shared" ref="E6:E22" si="1">C6*D6</f>
        <v>28782</v>
      </c>
      <c r="F6" s="35"/>
      <c r="G6" s="35"/>
      <c r="H6" s="113" t="s">
        <v>62</v>
      </c>
      <c r="I6" s="114" t="s">
        <v>63</v>
      </c>
      <c r="J6" s="115">
        <v>18.0</v>
      </c>
      <c r="K6" s="116">
        <v>519.09</v>
      </c>
      <c r="L6" s="117">
        <v>9343.62</v>
      </c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ht="12.75" customHeight="1">
      <c r="A7" s="108" t="s">
        <v>64</v>
      </c>
      <c r="B7" s="109" t="s">
        <v>65</v>
      </c>
      <c r="C7" s="110">
        <v>232.0</v>
      </c>
      <c r="D7" s="118">
        <v>15499.0</v>
      </c>
      <c r="E7" s="112">
        <f t="shared" si="1"/>
        <v>3595768</v>
      </c>
      <c r="F7" s="35"/>
      <c r="G7" s="35"/>
      <c r="H7" s="113" t="s">
        <v>64</v>
      </c>
      <c r="I7" s="114" t="s">
        <v>65</v>
      </c>
      <c r="J7" s="115">
        <v>232.0</v>
      </c>
      <c r="K7" s="116">
        <v>5031.55</v>
      </c>
      <c r="L7" s="116">
        <v>1167319.6</v>
      </c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ht="12.75" customHeight="1">
      <c r="A8" s="108" t="s">
        <v>66</v>
      </c>
      <c r="B8" s="109" t="s">
        <v>67</v>
      </c>
      <c r="C8" s="110">
        <v>232.0</v>
      </c>
      <c r="D8" s="118">
        <v>1999.0</v>
      </c>
      <c r="E8" s="112">
        <f t="shared" si="1"/>
        <v>463768</v>
      </c>
      <c r="F8" s="35"/>
      <c r="G8" s="35"/>
      <c r="H8" s="113" t="s">
        <v>66</v>
      </c>
      <c r="I8" s="114" t="s">
        <v>67</v>
      </c>
      <c r="J8" s="119">
        <v>232.0</v>
      </c>
      <c r="K8" s="116">
        <v>648.95</v>
      </c>
      <c r="L8" s="116">
        <v>150556.4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ht="12.75" customHeight="1">
      <c r="A9" s="108" t="s">
        <v>68</v>
      </c>
      <c r="B9" s="109" t="s">
        <v>69</v>
      </c>
      <c r="C9" s="110">
        <v>78.0</v>
      </c>
      <c r="D9" s="118">
        <v>349.0</v>
      </c>
      <c r="E9" s="112">
        <f t="shared" si="1"/>
        <v>27222</v>
      </c>
      <c r="F9" s="35"/>
      <c r="G9" s="35"/>
      <c r="H9" s="113" t="s">
        <v>68</v>
      </c>
      <c r="I9" s="114" t="s">
        <v>69</v>
      </c>
      <c r="J9" s="119">
        <v>78.0</v>
      </c>
      <c r="K9" s="116">
        <v>113.29</v>
      </c>
      <c r="L9" s="116">
        <v>8836.62</v>
      </c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ht="12.75" customHeight="1">
      <c r="A10" s="108" t="s">
        <v>70</v>
      </c>
      <c r="B10" s="109" t="s">
        <v>71</v>
      </c>
      <c r="C10" s="110">
        <v>32.0</v>
      </c>
      <c r="D10" s="118">
        <v>13499.0</v>
      </c>
      <c r="E10" s="112">
        <f t="shared" si="1"/>
        <v>431968</v>
      </c>
      <c r="F10" s="35"/>
      <c r="G10" s="35"/>
      <c r="H10" s="113" t="s">
        <v>122</v>
      </c>
      <c r="I10" s="114" t="s">
        <v>71</v>
      </c>
      <c r="J10" s="115">
        <v>32.0</v>
      </c>
      <c r="K10" s="116">
        <v>4382.28</v>
      </c>
      <c r="L10" s="116">
        <v>140232.96</v>
      </c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12.75" customHeight="1">
      <c r="A11" s="108" t="s">
        <v>72</v>
      </c>
      <c r="B11" s="109" t="s">
        <v>73</v>
      </c>
      <c r="C11" s="110">
        <v>2.0</v>
      </c>
      <c r="D11" s="118">
        <v>23499.0</v>
      </c>
      <c r="E11" s="112">
        <f t="shared" si="1"/>
        <v>46998</v>
      </c>
      <c r="F11" s="35"/>
      <c r="G11" s="35"/>
      <c r="H11" s="113" t="s">
        <v>72</v>
      </c>
      <c r="I11" s="114" t="s">
        <v>73</v>
      </c>
      <c r="J11" s="115">
        <v>2.0</v>
      </c>
      <c r="K11" s="116">
        <v>7628.66</v>
      </c>
      <c r="L11" s="116">
        <v>15257.32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ht="12.75" customHeight="1">
      <c r="A12" s="108" t="s">
        <v>74</v>
      </c>
      <c r="B12" s="108" t="s">
        <v>75</v>
      </c>
      <c r="C12" s="110">
        <v>3.0</v>
      </c>
      <c r="D12" s="118">
        <v>9999.0</v>
      </c>
      <c r="E12" s="112">
        <f t="shared" si="1"/>
        <v>29997</v>
      </c>
      <c r="F12" s="35"/>
      <c r="G12" s="35"/>
      <c r="H12" s="113" t="s">
        <v>74</v>
      </c>
      <c r="I12" s="114" t="s">
        <v>75</v>
      </c>
      <c r="J12" s="119">
        <v>3.0</v>
      </c>
      <c r="K12" s="116">
        <v>3246.05</v>
      </c>
      <c r="L12" s="116">
        <v>9738.15</v>
      </c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ht="12.75" customHeight="1">
      <c r="A13" s="108" t="s">
        <v>76</v>
      </c>
      <c r="B13" s="108" t="s">
        <v>77</v>
      </c>
      <c r="C13" s="110">
        <v>34.0</v>
      </c>
      <c r="D13" s="118">
        <v>10999.0</v>
      </c>
      <c r="E13" s="112">
        <f t="shared" si="1"/>
        <v>373966</v>
      </c>
      <c r="F13" s="35"/>
      <c r="G13" s="35"/>
      <c r="H13" s="113" t="s">
        <v>76</v>
      </c>
      <c r="I13" s="114" t="s">
        <v>77</v>
      </c>
      <c r="J13" s="119">
        <v>34.0</v>
      </c>
      <c r="K13" s="116">
        <v>3570.68</v>
      </c>
      <c r="L13" s="116">
        <v>121403.12</v>
      </c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ht="12.75" customHeight="1">
      <c r="A14" s="108" t="s">
        <v>78</v>
      </c>
      <c r="B14" s="109" t="s">
        <v>79</v>
      </c>
      <c r="C14" s="110">
        <v>25.0</v>
      </c>
      <c r="D14" s="118">
        <v>12999.0</v>
      </c>
      <c r="E14" s="112">
        <f t="shared" si="1"/>
        <v>324975</v>
      </c>
      <c r="F14" s="35"/>
      <c r="G14" s="35"/>
      <c r="H14" s="113" t="s">
        <v>78</v>
      </c>
      <c r="I14" s="114" t="s">
        <v>79</v>
      </c>
      <c r="J14" s="119">
        <v>25.0</v>
      </c>
      <c r="K14" s="116">
        <v>4219.96</v>
      </c>
      <c r="L14" s="116">
        <v>105499.0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ht="12.75" customHeight="1">
      <c r="A15" s="108" t="s">
        <v>80</v>
      </c>
      <c r="B15" s="109" t="s">
        <v>81</v>
      </c>
      <c r="C15" s="110">
        <v>11.0</v>
      </c>
      <c r="D15" s="118">
        <v>49999.0</v>
      </c>
      <c r="E15" s="112">
        <f t="shared" si="1"/>
        <v>549989</v>
      </c>
      <c r="F15" s="35"/>
      <c r="G15" s="35"/>
      <c r="H15" s="113" t="s">
        <v>80</v>
      </c>
      <c r="I15" s="114" t="s">
        <v>81</v>
      </c>
      <c r="J15" s="119">
        <v>11.0</v>
      </c>
      <c r="K15" s="116">
        <v>16231.94</v>
      </c>
      <c r="L15" s="116">
        <v>178551.34</v>
      </c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12.75" customHeight="1">
      <c r="A16" s="108" t="s">
        <v>82</v>
      </c>
      <c r="B16" s="109" t="s">
        <v>83</v>
      </c>
      <c r="C16" s="110">
        <v>52.0</v>
      </c>
      <c r="D16" s="118">
        <v>2499.0</v>
      </c>
      <c r="E16" s="112">
        <f t="shared" si="1"/>
        <v>129948</v>
      </c>
      <c r="F16" s="35"/>
      <c r="G16" s="35"/>
      <c r="H16" s="113" t="s">
        <v>82</v>
      </c>
      <c r="I16" s="114" t="s">
        <v>83</v>
      </c>
      <c r="J16" s="119">
        <v>52.0</v>
      </c>
      <c r="K16" s="116">
        <v>811.26</v>
      </c>
      <c r="L16" s="116">
        <v>42185.52</v>
      </c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12.75" customHeight="1">
      <c r="A17" s="108" t="s">
        <v>84</v>
      </c>
      <c r="B17" s="108" t="s">
        <v>85</v>
      </c>
      <c r="C17" s="110">
        <v>463.0</v>
      </c>
      <c r="D17" s="118">
        <v>4499.0</v>
      </c>
      <c r="E17" s="112">
        <f t="shared" si="1"/>
        <v>2083037</v>
      </c>
      <c r="F17" s="35"/>
      <c r="G17" s="35"/>
      <c r="H17" s="120" t="s">
        <v>123</v>
      </c>
      <c r="I17" s="121"/>
      <c r="J17" s="122">
        <v>0.0</v>
      </c>
      <c r="K17" s="123"/>
      <c r="L17" s="124" t="s">
        <v>124</v>
      </c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12.75" customHeight="1">
      <c r="A18" s="108" t="s">
        <v>86</v>
      </c>
      <c r="B18" s="109" t="s">
        <v>87</v>
      </c>
      <c r="C18" s="110">
        <v>3.0</v>
      </c>
      <c r="D18" s="118">
        <v>8999.0</v>
      </c>
      <c r="E18" s="112">
        <f t="shared" si="1"/>
        <v>26997</v>
      </c>
      <c r="F18" s="35"/>
      <c r="G18" s="35"/>
      <c r="H18" s="113" t="s">
        <v>125</v>
      </c>
      <c r="I18" s="125" t="s">
        <v>85</v>
      </c>
      <c r="J18" s="126">
        <v>463.0</v>
      </c>
      <c r="K18" s="116">
        <v>1304.05</v>
      </c>
      <c r="L18" s="116">
        <v>603775.15</v>
      </c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ht="12.75" customHeight="1">
      <c r="A19" s="108" t="s">
        <v>88</v>
      </c>
      <c r="B19" s="109" t="s">
        <v>89</v>
      </c>
      <c r="C19" s="110">
        <v>18.0</v>
      </c>
      <c r="D19" s="118">
        <v>850.0</v>
      </c>
      <c r="E19" s="112">
        <f t="shared" si="1"/>
        <v>15300</v>
      </c>
      <c r="F19" s="35"/>
      <c r="G19" s="35"/>
      <c r="H19" s="113" t="s">
        <v>86</v>
      </c>
      <c r="I19" s="114" t="s">
        <v>87</v>
      </c>
      <c r="J19" s="119">
        <v>3.0</v>
      </c>
      <c r="K19" s="116">
        <v>2921.41</v>
      </c>
      <c r="L19" s="116">
        <v>8764.23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ht="12.75" customHeight="1">
      <c r="A20" s="108" t="s">
        <v>90</v>
      </c>
      <c r="B20" s="109" t="s">
        <v>91</v>
      </c>
      <c r="C20" s="110">
        <v>232.0</v>
      </c>
      <c r="D20" s="118">
        <v>2340.0</v>
      </c>
      <c r="E20" s="112">
        <f t="shared" si="1"/>
        <v>542880</v>
      </c>
      <c r="F20" s="35"/>
      <c r="G20" s="35"/>
      <c r="H20" s="113" t="s">
        <v>88</v>
      </c>
      <c r="I20" s="114" t="s">
        <v>89</v>
      </c>
      <c r="J20" s="127">
        <v>18.0</v>
      </c>
      <c r="K20" s="116">
        <v>344.92</v>
      </c>
      <c r="L20" s="116">
        <v>6208.56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ht="12.75" customHeight="1">
      <c r="A21" s="108" t="s">
        <v>92</v>
      </c>
      <c r="B21" s="109" t="s">
        <v>93</v>
      </c>
      <c r="C21" s="110">
        <v>22.0</v>
      </c>
      <c r="D21" s="118">
        <v>4675.0</v>
      </c>
      <c r="E21" s="112">
        <f t="shared" si="1"/>
        <v>102850</v>
      </c>
      <c r="F21" s="35"/>
      <c r="G21" s="35"/>
      <c r="H21" s="113" t="s">
        <v>90</v>
      </c>
      <c r="I21" s="114" t="s">
        <v>91</v>
      </c>
      <c r="J21" s="127">
        <v>232.0</v>
      </c>
      <c r="K21" s="116">
        <v>949.56</v>
      </c>
      <c r="L21" s="116">
        <v>220297.92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12.75" customHeight="1">
      <c r="A22" s="108" t="s">
        <v>94</v>
      </c>
      <c r="B22" s="109" t="s">
        <v>95</v>
      </c>
      <c r="C22" s="110">
        <v>54.0</v>
      </c>
      <c r="D22" s="118">
        <v>200.0</v>
      </c>
      <c r="E22" s="112">
        <f t="shared" si="1"/>
        <v>10800</v>
      </c>
      <c r="F22" s="35"/>
      <c r="G22" s="35"/>
      <c r="H22" s="113" t="s">
        <v>92</v>
      </c>
      <c r="I22" s="114" t="s">
        <v>93</v>
      </c>
      <c r="J22" s="127">
        <v>22.0</v>
      </c>
      <c r="K22" s="116">
        <v>1897.1</v>
      </c>
      <c r="L22" s="116">
        <v>41736.2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ht="12.75" customHeight="1">
      <c r="A23" s="35"/>
      <c r="B23" s="35"/>
      <c r="C23" s="35"/>
      <c r="D23" s="99" t="s">
        <v>96</v>
      </c>
      <c r="E23" s="91">
        <f>SUM(E6:E22)</f>
        <v>8785245</v>
      </c>
      <c r="F23" s="35"/>
      <c r="G23" s="35"/>
      <c r="H23" s="128" t="s">
        <v>94</v>
      </c>
      <c r="I23" s="114" t="s">
        <v>95</v>
      </c>
      <c r="J23" s="129">
        <v>54.0</v>
      </c>
      <c r="K23" s="116">
        <v>175.0</v>
      </c>
      <c r="L23" s="116">
        <v>9450.0</v>
      </c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ht="12.75" customHeight="1">
      <c r="A24" s="35"/>
      <c r="B24" s="35"/>
      <c r="C24" s="35"/>
      <c r="D24" s="99" t="s">
        <v>97</v>
      </c>
      <c r="E24" s="130">
        <f>SUM(E23*0.0725)</f>
        <v>636930.2625</v>
      </c>
      <c r="F24" s="35"/>
      <c r="G24" s="35"/>
      <c r="H24" s="131"/>
      <c r="I24" s="132"/>
      <c r="J24" s="133"/>
      <c r="K24" s="134" t="s">
        <v>96</v>
      </c>
      <c r="L24" s="135">
        <v>2839155.71</v>
      </c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12.75" customHeight="1">
      <c r="A25" s="35"/>
      <c r="B25" s="35"/>
      <c r="C25" s="35"/>
      <c r="D25" s="99" t="s">
        <v>98</v>
      </c>
      <c r="E25" s="68"/>
      <c r="F25" s="35"/>
      <c r="G25" s="35"/>
      <c r="H25" s="131"/>
      <c r="I25" s="132"/>
      <c r="J25" s="131"/>
      <c r="K25" s="134" t="s">
        <v>97</v>
      </c>
      <c r="L25" s="136">
        <v>185706.07</v>
      </c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ht="12.75" customHeight="1">
      <c r="A26" s="35"/>
      <c r="B26" s="35"/>
      <c r="C26" s="35"/>
      <c r="D26" s="99" t="s">
        <v>99</v>
      </c>
      <c r="E26" s="68"/>
      <c r="F26" s="35"/>
      <c r="G26" s="35"/>
      <c r="H26" s="137"/>
      <c r="I26" s="121"/>
      <c r="J26" s="137"/>
      <c r="K26" s="134" t="s">
        <v>98</v>
      </c>
      <c r="L26" s="135">
        <v>28375.0</v>
      </c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ht="12.75" customHeight="1">
      <c r="A27" s="35"/>
      <c r="B27" s="35"/>
      <c r="C27" s="35"/>
      <c r="D27" s="99" t="s">
        <v>100</v>
      </c>
      <c r="E27" s="68"/>
      <c r="F27" s="35"/>
      <c r="G27" s="35"/>
      <c r="H27" s="137"/>
      <c r="I27" s="121"/>
      <c r="J27" s="137"/>
      <c r="K27" s="134" t="s">
        <v>99</v>
      </c>
      <c r="L27" s="135">
        <v>28375.0</v>
      </c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ht="12.75" customHeight="1">
      <c r="A28" s="35"/>
      <c r="B28" s="35"/>
      <c r="C28" s="35"/>
      <c r="D28" s="99" t="s">
        <v>101</v>
      </c>
      <c r="E28" s="91">
        <f>SUM(E23:E27)</f>
        <v>9422175.263</v>
      </c>
      <c r="F28" s="35"/>
      <c r="G28" s="35"/>
      <c r="H28" s="132"/>
      <c r="I28" s="132"/>
      <c r="J28" s="133"/>
      <c r="K28" s="134" t="s">
        <v>100</v>
      </c>
      <c r="L28" s="13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12.75" customHeight="1">
      <c r="A29" s="35"/>
      <c r="B29" s="35"/>
      <c r="C29" s="35"/>
      <c r="D29" s="35"/>
      <c r="E29" s="35"/>
      <c r="F29" s="35"/>
      <c r="G29" s="35"/>
      <c r="H29" s="137"/>
      <c r="I29" s="121"/>
      <c r="J29" s="137"/>
      <c r="K29" s="139" t="s">
        <v>101</v>
      </c>
      <c r="L29" s="140">
        <v>3081611.78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12.75" customHeight="1">
      <c r="A30" s="35"/>
      <c r="B30" s="35"/>
      <c r="C30" s="35"/>
      <c r="D30" s="35"/>
      <c r="E30" s="35"/>
      <c r="F30" s="35"/>
      <c r="G30" s="35"/>
      <c r="H30" s="137"/>
      <c r="I30" s="121"/>
      <c r="J30" s="137"/>
      <c r="K30" s="137"/>
      <c r="L30" s="137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ht="12.75" customHeight="1">
      <c r="A31" s="89" t="s">
        <v>32</v>
      </c>
      <c r="B31" s="92" t="s">
        <v>57</v>
      </c>
      <c r="C31" s="35"/>
      <c r="D31" s="35"/>
      <c r="E31" s="35"/>
      <c r="F31" s="35"/>
      <c r="G31" s="35"/>
      <c r="H31" s="89" t="s">
        <v>32</v>
      </c>
      <c r="I31" s="92" t="s">
        <v>57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ht="12.75" customHeight="1">
      <c r="A32" s="93" t="s">
        <v>58</v>
      </c>
      <c r="B32" s="93" t="s">
        <v>9</v>
      </c>
      <c r="C32" s="93" t="s">
        <v>59</v>
      </c>
      <c r="D32" s="93" t="s">
        <v>60</v>
      </c>
      <c r="E32" s="93" t="s">
        <v>61</v>
      </c>
      <c r="F32" s="35"/>
      <c r="G32" s="35"/>
      <c r="H32" s="93" t="s">
        <v>58</v>
      </c>
      <c r="I32" s="93" t="s">
        <v>9</v>
      </c>
      <c r="J32" s="93" t="s">
        <v>59</v>
      </c>
      <c r="K32" s="93" t="s">
        <v>60</v>
      </c>
      <c r="L32" s="93" t="s">
        <v>61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ht="12.75" customHeight="1">
      <c r="A33" s="108" t="s">
        <v>102</v>
      </c>
      <c r="B33" s="109" t="s">
        <v>103</v>
      </c>
      <c r="C33" s="110">
        <v>233.0</v>
      </c>
      <c r="D33" s="141">
        <v>1150.0</v>
      </c>
      <c r="E33" s="112">
        <f t="shared" ref="E33:E40" si="2">D33*C33</f>
        <v>267950</v>
      </c>
      <c r="F33" s="35"/>
      <c r="G33" s="35"/>
      <c r="H33" s="68" t="s">
        <v>102</v>
      </c>
      <c r="I33" s="94" t="s">
        <v>103</v>
      </c>
      <c r="J33" s="95">
        <v>233.0</v>
      </c>
      <c r="K33" s="98">
        <v>400.0</v>
      </c>
      <c r="L33" s="91">
        <f t="shared" ref="L33:L40" si="3">K33*J33</f>
        <v>93200</v>
      </c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2.75" customHeight="1">
      <c r="A34" s="108" t="s">
        <v>104</v>
      </c>
      <c r="B34" s="109" t="s">
        <v>105</v>
      </c>
      <c r="C34" s="110">
        <v>3.0</v>
      </c>
      <c r="D34" s="142">
        <v>1265.0</v>
      </c>
      <c r="E34" s="112">
        <f t="shared" si="2"/>
        <v>3795</v>
      </c>
      <c r="F34" s="35"/>
      <c r="G34" s="35"/>
      <c r="H34" s="68" t="s">
        <v>104</v>
      </c>
      <c r="I34" s="94" t="s">
        <v>105</v>
      </c>
      <c r="J34" s="95">
        <v>3.0</v>
      </c>
      <c r="K34" s="98">
        <v>400.0</v>
      </c>
      <c r="L34" s="91">
        <f t="shared" si="3"/>
        <v>1200</v>
      </c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2.75" customHeight="1">
      <c r="A35" s="108" t="s">
        <v>106</v>
      </c>
      <c r="B35" s="109" t="s">
        <v>107</v>
      </c>
      <c r="C35" s="110">
        <v>31.0</v>
      </c>
      <c r="D35" s="142">
        <v>35.0</v>
      </c>
      <c r="E35" s="112">
        <f t="shared" si="2"/>
        <v>1085</v>
      </c>
      <c r="F35" s="35"/>
      <c r="G35" s="35"/>
      <c r="H35" s="68" t="s">
        <v>106</v>
      </c>
      <c r="I35" s="94" t="s">
        <v>107</v>
      </c>
      <c r="J35" s="95">
        <v>31.0</v>
      </c>
      <c r="K35" s="98">
        <v>12.5</v>
      </c>
      <c r="L35" s="91">
        <f t="shared" si="3"/>
        <v>387.5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2.75" customHeight="1">
      <c r="A36" s="108" t="s">
        <v>108</v>
      </c>
      <c r="B36" s="109" t="s">
        <v>109</v>
      </c>
      <c r="C36" s="110">
        <v>10.0</v>
      </c>
      <c r="D36" s="142">
        <v>1570.0</v>
      </c>
      <c r="E36" s="112">
        <f t="shared" si="2"/>
        <v>15700</v>
      </c>
      <c r="F36" s="35"/>
      <c r="G36" s="35"/>
      <c r="H36" s="68" t="s">
        <v>108</v>
      </c>
      <c r="I36" s="94" t="s">
        <v>109</v>
      </c>
      <c r="J36" s="95">
        <v>10.0</v>
      </c>
      <c r="K36" s="98">
        <v>546.08</v>
      </c>
      <c r="L36" s="91">
        <f t="shared" si="3"/>
        <v>5460.8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2.75" customHeight="1">
      <c r="A37" s="108" t="s">
        <v>110</v>
      </c>
      <c r="B37" s="108" t="s">
        <v>111</v>
      </c>
      <c r="C37" s="110">
        <v>24.0</v>
      </c>
      <c r="D37" s="142">
        <v>260.0</v>
      </c>
      <c r="E37" s="112">
        <f t="shared" si="2"/>
        <v>6240</v>
      </c>
      <c r="F37" s="35"/>
      <c r="G37" s="35"/>
      <c r="H37" s="68" t="s">
        <v>110</v>
      </c>
      <c r="I37" s="68" t="s">
        <v>111</v>
      </c>
      <c r="J37" s="95">
        <v>24.0</v>
      </c>
      <c r="K37" s="98">
        <v>90.44</v>
      </c>
      <c r="L37" s="91">
        <f t="shared" si="3"/>
        <v>2170.56</v>
      </c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2.75" customHeight="1">
      <c r="A38" s="108" t="s">
        <v>112</v>
      </c>
      <c r="B38" s="109" t="s">
        <v>113</v>
      </c>
      <c r="C38" s="110">
        <v>24.0</v>
      </c>
      <c r="D38" s="142">
        <v>2200.0</v>
      </c>
      <c r="E38" s="112">
        <f t="shared" si="2"/>
        <v>52800</v>
      </c>
      <c r="F38" s="35"/>
      <c r="G38" s="35"/>
      <c r="H38" s="68" t="s">
        <v>112</v>
      </c>
      <c r="I38" s="94" t="s">
        <v>113</v>
      </c>
      <c r="J38" s="95">
        <v>24.0</v>
      </c>
      <c r="K38" s="98">
        <v>752.21</v>
      </c>
      <c r="L38" s="91">
        <f t="shared" si="3"/>
        <v>18053.04</v>
      </c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2.75" customHeight="1">
      <c r="A39" s="108" t="s">
        <v>114</v>
      </c>
      <c r="B39" s="109" t="s">
        <v>115</v>
      </c>
      <c r="C39" s="110">
        <v>24.0</v>
      </c>
      <c r="D39" s="142">
        <v>135.0</v>
      </c>
      <c r="E39" s="112">
        <f t="shared" si="2"/>
        <v>3240</v>
      </c>
      <c r="F39" s="35"/>
      <c r="G39" s="35"/>
      <c r="H39" s="68" t="s">
        <v>114</v>
      </c>
      <c r="I39" s="94" t="s">
        <v>115</v>
      </c>
      <c r="J39" s="95">
        <v>24.0</v>
      </c>
      <c r="K39" s="98">
        <v>47.0</v>
      </c>
      <c r="L39" s="91">
        <f t="shared" si="3"/>
        <v>1128</v>
      </c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2.75" customHeight="1">
      <c r="A40" s="143" t="s">
        <v>126</v>
      </c>
      <c r="B40" s="144" t="s">
        <v>117</v>
      </c>
      <c r="C40" s="145">
        <v>278.0</v>
      </c>
      <c r="D40" s="146">
        <v>505.0</v>
      </c>
      <c r="E40" s="112">
        <f t="shared" si="2"/>
        <v>140390</v>
      </c>
      <c r="F40" s="35"/>
      <c r="G40" s="147"/>
      <c r="H40" s="68" t="s">
        <v>116</v>
      </c>
      <c r="I40" s="94" t="s">
        <v>117</v>
      </c>
      <c r="J40" s="95">
        <v>278.0</v>
      </c>
      <c r="K40" s="98">
        <v>207.25</v>
      </c>
      <c r="L40" s="91">
        <f t="shared" si="3"/>
        <v>57615.5</v>
      </c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2.75" customHeight="1">
      <c r="A41" s="148" t="s">
        <v>127</v>
      </c>
      <c r="B41" s="149"/>
      <c r="C41" s="35"/>
      <c r="D41" s="99" t="s">
        <v>118</v>
      </c>
      <c r="E41" s="91">
        <f>SUM(E33:E40)</f>
        <v>491200</v>
      </c>
      <c r="F41" s="35"/>
      <c r="G41" s="35"/>
      <c r="H41" s="35"/>
      <c r="I41" s="35"/>
      <c r="J41" s="35"/>
      <c r="K41" s="99" t="s">
        <v>118</v>
      </c>
      <c r="L41" s="91">
        <f>SUM(L33:L40)</f>
        <v>179215.4</v>
      </c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2.75" customHeight="1">
      <c r="A42" s="35"/>
      <c r="B42" s="35"/>
      <c r="C42" s="35"/>
      <c r="D42" s="99" t="s">
        <v>97</v>
      </c>
      <c r="E42" s="130">
        <f>SUM(E41*0.0725)</f>
        <v>35612</v>
      </c>
      <c r="F42" s="35"/>
      <c r="G42" s="35"/>
      <c r="H42" s="35"/>
      <c r="I42" s="35"/>
      <c r="J42" s="35"/>
      <c r="K42" s="99" t="s">
        <v>97</v>
      </c>
      <c r="L42" s="98">
        <v>8815.99</v>
      </c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2.75" customHeight="1">
      <c r="A43" s="35"/>
      <c r="B43" s="35"/>
      <c r="C43" s="35"/>
      <c r="D43" s="99" t="s">
        <v>100</v>
      </c>
      <c r="E43" s="68"/>
      <c r="F43" s="35"/>
      <c r="G43" s="35"/>
      <c r="H43" s="35"/>
      <c r="I43" s="35"/>
      <c r="J43" s="35"/>
      <c r="K43" s="99" t="s">
        <v>100</v>
      </c>
      <c r="L43" s="98">
        <v>0.0</v>
      </c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2.75" customHeight="1">
      <c r="A44" s="35"/>
      <c r="B44" s="35"/>
      <c r="C44" s="35"/>
      <c r="D44" s="99" t="s">
        <v>98</v>
      </c>
      <c r="E44" s="68"/>
      <c r="F44" s="35"/>
      <c r="G44" s="35"/>
      <c r="H44" s="35"/>
      <c r="I44" s="35"/>
      <c r="J44" s="35"/>
      <c r="K44" s="99" t="s">
        <v>98</v>
      </c>
      <c r="L44" s="98">
        <v>16875.0</v>
      </c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2.75" customHeight="1">
      <c r="A45" s="35"/>
      <c r="B45" s="35"/>
      <c r="C45" s="35"/>
      <c r="D45" s="99" t="s">
        <v>99</v>
      </c>
      <c r="E45" s="68"/>
      <c r="F45" s="35"/>
      <c r="G45" s="35"/>
      <c r="H45" s="35"/>
      <c r="I45" s="35"/>
      <c r="J45" s="35"/>
      <c r="K45" s="99" t="s">
        <v>99</v>
      </c>
      <c r="L45" s="98">
        <v>16875.0</v>
      </c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2.75" customHeight="1">
      <c r="A46" s="35"/>
      <c r="B46" s="35"/>
      <c r="C46" s="35"/>
      <c r="D46" s="99" t="s">
        <v>101</v>
      </c>
      <c r="E46" s="91">
        <f>SUM(E41:E45)</f>
        <v>526812</v>
      </c>
      <c r="F46" s="35"/>
      <c r="G46" s="35"/>
      <c r="H46" s="35"/>
      <c r="I46" s="35"/>
      <c r="J46" s="35"/>
      <c r="K46" s="99" t="s">
        <v>101</v>
      </c>
      <c r="L46" s="91">
        <f>SUM(L41:L45)</f>
        <v>221781.39</v>
      </c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2.75" customHeight="1">
      <c r="A47" s="35"/>
      <c r="B47" s="35"/>
      <c r="C47" s="35"/>
      <c r="D47" s="35"/>
      <c r="E47" s="35"/>
      <c r="F47" s="35"/>
      <c r="G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2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2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2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2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2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2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2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2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2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2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2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2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2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2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2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2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2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2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2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2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2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2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2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2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2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2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2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2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2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2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2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2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2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2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2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2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2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2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2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2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2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2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2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2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2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2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2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2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2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2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2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2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2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2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2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2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2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2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2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2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2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2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2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2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2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2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2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2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2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2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2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2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2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2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2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2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2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2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2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2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2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2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2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2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2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2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2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2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2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2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2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2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2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2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2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2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2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2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2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2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2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2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2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2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2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2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2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2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2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2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2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2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2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2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2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2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2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2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2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2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2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2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2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2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2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2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2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2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2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2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2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2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2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2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2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2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2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2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2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2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2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2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2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2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2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2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2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2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2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2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2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2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2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2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2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2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2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2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2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2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2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2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2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2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2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2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2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2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2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2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2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2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2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2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ht="12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ht="12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ht="12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ht="12.7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ht="12.7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ht="12.7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ht="12.7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ht="12.7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ht="12.7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ht="12.7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ht="12.7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ht="12.75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ht="12.75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ht="12.75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ht="12.75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ht="12.75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ht="12.75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ht="12.75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ht="12.75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ht="12.75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ht="12.75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ht="12.7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ht="12.75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ht="12.75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ht="12.75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ht="12.75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ht="12.75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ht="12.75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ht="12.75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ht="12.75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ht="12.75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ht="12.75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ht="12.75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ht="12.75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ht="12.75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ht="12.75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ht="12.75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ht="12.75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ht="12.75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ht="12.75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ht="12.75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ht="12.75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ht="12.75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ht="12.75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ht="12.75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ht="12.75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ht="12.75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ht="12.75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ht="12.75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ht="12.75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ht="12.75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ht="12.75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ht="12.75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ht="12.75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ht="12.75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ht="12.75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ht="12.75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ht="12.75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ht="12.75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ht="12.75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ht="12.75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ht="12.75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ht="12.7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ht="12.75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ht="12.75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ht="12.75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ht="12.75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ht="12.75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ht="12.75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ht="12.75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ht="12.75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ht="12.75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ht="12.75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ht="12.75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ht="12.75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ht="12.75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ht="12.75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ht="12.75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ht="12.75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ht="12.75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ht="12.75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ht="12.75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ht="12.75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ht="12.75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ht="12.75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ht="12.75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ht="12.75" customHeight="1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ht="12.75" customHeight="1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ht="12.75" customHeight="1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ht="12.75" customHeight="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ht="12.75" customHeight="1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ht="12.75" customHeight="1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ht="12.75" customHeight="1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ht="12.75" customHeight="1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ht="12.75" customHeight="1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ht="12.75" customHeight="1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ht="12.75" customHeight="1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ht="12.75" customHeight="1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ht="12.75" customHeight="1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ht="12.75" customHeight="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ht="12.75" customHeight="1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ht="12.75" customHeight="1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ht="12.75" customHeight="1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ht="12.75" customHeight="1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ht="12.75" customHeight="1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ht="12.75" customHeight="1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ht="12.75" customHeight="1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ht="12.75" customHeight="1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ht="12.75" customHeight="1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ht="12.75" customHeight="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ht="12.75" customHeight="1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ht="12.75" customHeight="1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ht="12.75" customHeight="1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ht="12.75" customHeight="1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ht="12.75" customHeight="1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ht="12.75" customHeight="1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ht="12.75" customHeight="1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ht="12.75" customHeight="1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ht="12.75" customHeight="1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ht="12.75" customHeight="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ht="12.75" customHeight="1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ht="12.75" customHeight="1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ht="12.75" customHeight="1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ht="12.75" customHeight="1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ht="12.75" customHeight="1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ht="12.75" customHeight="1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ht="12.75" customHeight="1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ht="12.75" customHeight="1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ht="12.75" customHeight="1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ht="12.75" customHeight="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ht="12.75" customHeight="1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ht="12.75" customHeight="1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ht="12.75" customHeight="1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ht="12.75" customHeight="1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ht="12.75" customHeight="1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ht="12.75" customHeight="1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ht="12.75" customHeight="1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ht="12.75" customHeight="1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ht="12.75" customHeight="1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ht="12.75" customHeight="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ht="12.75" customHeight="1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ht="12.75" customHeight="1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ht="12.75" customHeight="1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ht="12.75" customHeight="1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ht="12.75" customHeight="1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ht="12.75" customHeight="1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ht="12.75" customHeight="1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ht="12.75" customHeight="1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ht="12.75" customHeight="1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ht="12.75" customHeight="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ht="12.75" customHeight="1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ht="12.75" customHeight="1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ht="12.75" customHeight="1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ht="12.75" customHeight="1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ht="12.75" customHeight="1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ht="12.75" customHeight="1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ht="12.75" customHeight="1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ht="12.75" customHeight="1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ht="12.75" customHeight="1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ht="12.75" customHeight="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ht="12.75" customHeight="1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ht="12.75" customHeight="1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ht="12.75" customHeight="1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ht="12.75" customHeight="1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ht="12.75" customHeight="1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ht="12.75" customHeight="1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ht="12.75" customHeight="1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ht="12.75" customHeight="1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ht="12.75" customHeight="1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ht="12.75" customHeight="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ht="12.75" customHeight="1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ht="12.75" customHeight="1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ht="12.75" customHeight="1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ht="12.75" customHeight="1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ht="12.75" customHeight="1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ht="12.75" customHeight="1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ht="12.75" customHeight="1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ht="12.75" customHeight="1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ht="12.75" customHeight="1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ht="12.75" customHeight="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ht="12.75" customHeight="1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ht="12.75" customHeight="1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ht="12.75" customHeight="1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ht="12.75" customHeight="1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ht="12.75" customHeight="1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ht="12.75" customHeight="1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ht="12.75" customHeight="1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ht="12.75" customHeight="1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ht="12.75" customHeight="1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ht="12.75" customHeight="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ht="12.75" customHeight="1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ht="12.75" customHeight="1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ht="12.75" customHeight="1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ht="12.75" customHeight="1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ht="12.75" customHeight="1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ht="12.75" customHeight="1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ht="12.75" customHeight="1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ht="12.75" customHeight="1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ht="12.75" customHeight="1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ht="12.75" customHeight="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ht="12.75" customHeight="1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ht="12.75" customHeight="1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ht="12.75" customHeight="1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ht="12.75" customHeight="1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ht="12.75" customHeight="1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ht="12.75" customHeight="1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ht="12.75" customHeight="1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ht="12.75" customHeight="1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ht="12.75" customHeight="1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ht="12.75" customHeight="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ht="12.75" customHeight="1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ht="12.75" customHeight="1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ht="12.75" customHeight="1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ht="12.75" customHeight="1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ht="12.75" customHeight="1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ht="12.75" customHeight="1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ht="12.75" customHeight="1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ht="12.75" customHeight="1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ht="12.75" customHeight="1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ht="12.75" customHeight="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ht="12.75" customHeight="1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ht="12.75" customHeight="1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ht="12.75" customHeight="1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ht="12.75" customHeight="1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ht="12.75" customHeight="1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ht="12.75" customHeight="1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ht="12.75" customHeight="1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ht="12.75" customHeight="1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ht="12.75" customHeight="1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ht="12.75" customHeight="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ht="12.75" customHeight="1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ht="12.75" customHeight="1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ht="12.75" customHeight="1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ht="12.75" customHeight="1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ht="12.75" customHeight="1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ht="12.75" customHeight="1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ht="12.75" customHeight="1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ht="12.75" customHeight="1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ht="12.75" customHeight="1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ht="12.75" customHeight="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ht="12.75" customHeight="1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ht="12.75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ht="12.75" customHeight="1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ht="12.75" customHeight="1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ht="12.75" customHeight="1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ht="12.75" customHeight="1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ht="12.75" customHeight="1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ht="12.75" customHeight="1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ht="12.75" customHeight="1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ht="12.75" customHeight="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ht="12.75" customHeight="1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ht="12.75" customHeight="1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ht="12.75" customHeight="1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ht="12.75" customHeight="1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ht="12.75" customHeight="1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ht="12.75" customHeight="1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ht="12.75" customHeight="1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ht="12.75" customHeight="1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ht="12.75" customHeight="1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ht="12.75" customHeight="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ht="12.75" customHeight="1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ht="12.75" customHeight="1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ht="12.75" customHeight="1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ht="12.75" customHeight="1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ht="12.75" customHeight="1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ht="12.75" customHeight="1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ht="12.75" customHeight="1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ht="12.75" customHeight="1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ht="12.75" customHeight="1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ht="12.75" customHeight="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ht="12.75" customHeight="1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ht="12.75" customHeight="1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ht="12.75" customHeight="1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ht="12.75" customHeight="1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ht="12.75" customHeight="1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ht="12.75" customHeight="1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ht="12.75" customHeight="1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ht="12.75" customHeight="1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ht="12.75" customHeight="1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ht="12.75" customHeight="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ht="12.75" customHeight="1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ht="12.75" customHeight="1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ht="12.75" customHeight="1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ht="12.75" customHeight="1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ht="12.75" customHeight="1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ht="12.75" customHeight="1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ht="12.75" customHeight="1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ht="12.75" customHeight="1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ht="12.75" customHeight="1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ht="12.75" customHeight="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ht="12.75" customHeight="1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ht="12.75" customHeight="1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ht="12.75" customHeight="1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ht="12.75" customHeight="1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ht="12.75" customHeight="1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ht="12.75" customHeight="1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ht="12.75" customHeight="1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ht="12.75" customHeight="1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ht="12.75" customHeight="1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ht="12.75" customHeight="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ht="12.75" customHeight="1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ht="12.75" customHeight="1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ht="12.75" customHeight="1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ht="12.75" customHeight="1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ht="12.75" customHeight="1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ht="12.75" customHeight="1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ht="12.75" customHeight="1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ht="12.75" customHeight="1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ht="12.75" customHeight="1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ht="12.75" customHeight="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ht="12.75" customHeight="1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ht="12.75" customHeight="1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ht="12.75" customHeight="1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ht="12.75" customHeight="1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ht="12.75" customHeight="1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ht="12.75" customHeight="1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ht="12.75" customHeight="1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ht="12.75" customHeight="1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ht="12.75" customHeight="1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ht="12.75" customHeight="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ht="12.75" customHeight="1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ht="12.75" customHeight="1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ht="12.75" customHeight="1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ht="12.75" customHeight="1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ht="12.75" customHeight="1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ht="12.75" customHeight="1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ht="12.75" customHeight="1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ht="12.75" customHeight="1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ht="12.75" customHeight="1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ht="12.75" customHeight="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ht="12.75" customHeight="1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ht="12.75" customHeight="1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ht="12.75" customHeight="1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ht="12.75" customHeight="1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ht="12.75" customHeight="1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ht="12.75" customHeight="1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ht="12.75" customHeight="1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ht="12.75" customHeight="1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ht="12.75" customHeight="1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ht="12.75" customHeight="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ht="12.75" customHeight="1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ht="12.75" customHeight="1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ht="12.75" customHeight="1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ht="12.75" customHeight="1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ht="12.75" customHeight="1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ht="12.75" customHeight="1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ht="12.75" customHeight="1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ht="12.75" customHeight="1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ht="12.75" customHeight="1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ht="12.75" customHeight="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ht="12.75" customHeight="1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ht="12.75" customHeight="1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ht="12.75" customHeight="1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ht="12.75" customHeight="1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ht="12.75" customHeight="1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ht="12.75" customHeight="1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ht="12.75" customHeight="1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ht="12.75" customHeight="1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ht="12.75" customHeight="1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ht="12.75" customHeight="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ht="12.75" customHeight="1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ht="12.75" customHeight="1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ht="12.75" customHeight="1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ht="12.75" customHeight="1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ht="12.75" customHeight="1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ht="12.75" customHeight="1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ht="12.75" customHeight="1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ht="12.75" customHeight="1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ht="12.75" customHeight="1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ht="12.75" customHeight="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ht="12.75" customHeight="1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ht="12.75" customHeight="1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ht="12.75" customHeight="1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ht="12.75" customHeight="1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ht="12.75" customHeight="1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ht="12.75" customHeight="1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ht="12.75" customHeight="1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ht="12.75" customHeight="1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ht="12.75" customHeight="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ht="12.75" customHeight="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ht="12.75" customHeight="1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ht="12.75" customHeight="1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ht="12.75" customHeight="1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ht="12.75" customHeight="1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ht="12.75" customHeight="1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ht="12.75" customHeight="1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ht="12.75" customHeight="1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ht="12.75" customHeight="1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ht="12.75" customHeight="1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ht="12.75" customHeight="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ht="12.75" customHeight="1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ht="12.75" customHeight="1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ht="12.75" customHeight="1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ht="12.75" customHeight="1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ht="12.75" customHeight="1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ht="12.75" customHeight="1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ht="12.75" customHeight="1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ht="12.75" customHeight="1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ht="12.75" customHeight="1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ht="12.75" customHeight="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ht="12.75" customHeight="1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ht="12.75" customHeight="1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ht="12.75" customHeight="1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ht="12.75" customHeight="1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ht="12.75" customHeight="1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ht="12.75" customHeight="1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ht="12.75" customHeight="1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ht="12.75" customHeight="1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ht="12.75" customHeight="1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ht="12.75" customHeight="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ht="12.75" customHeight="1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ht="12.75" customHeight="1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ht="12.75" customHeight="1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ht="12.75" customHeight="1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ht="12.75" customHeight="1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ht="12.75" customHeight="1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ht="12.75" customHeight="1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ht="12.75" customHeight="1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ht="12.75" customHeight="1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ht="12.75" customHeight="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ht="12.75" customHeight="1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ht="12.75" customHeight="1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ht="12.75" customHeight="1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ht="12.75" customHeight="1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ht="12.75" customHeight="1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ht="12.75" customHeight="1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ht="12.75" customHeight="1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ht="12.75" customHeight="1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ht="12.75" customHeight="1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ht="12.75" customHeight="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ht="12.75" customHeight="1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ht="12.75" customHeight="1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ht="12.75" customHeight="1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ht="12.75" customHeight="1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ht="12.75" customHeight="1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ht="12.75" customHeight="1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ht="12.75" customHeight="1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ht="12.75" customHeight="1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ht="12.75" customHeight="1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ht="12.75" customHeight="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ht="12.75" customHeight="1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ht="12.75" customHeight="1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ht="12.75" customHeight="1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ht="12.75" customHeight="1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ht="12.75" customHeight="1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ht="12.75" customHeight="1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ht="12.75" customHeight="1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ht="12.75" customHeight="1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ht="12.75" customHeight="1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ht="12.75" customHeight="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ht="12.75" customHeight="1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ht="12.75" customHeight="1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ht="12.75" customHeight="1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ht="12.75" customHeight="1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ht="12.75" customHeight="1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ht="12.75" customHeight="1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ht="12.75" customHeight="1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ht="12.75" customHeight="1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ht="12.75" customHeight="1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ht="12.75" customHeight="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ht="12.75" customHeight="1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ht="12.75" customHeight="1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ht="12.75" customHeight="1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ht="12.75" customHeight="1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ht="12.75" customHeight="1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ht="12.75" customHeight="1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ht="12.75" customHeight="1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ht="12.75" customHeight="1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ht="12.75" customHeight="1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ht="12.75" customHeight="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ht="12.75" customHeight="1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ht="12.75" customHeight="1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ht="12.75" customHeight="1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ht="12.75" customHeight="1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ht="12.75" customHeight="1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ht="12.75" customHeight="1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ht="12.75" customHeight="1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ht="12.75" customHeight="1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ht="12.75" customHeight="1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ht="12.75" customHeight="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ht="12.75" customHeight="1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ht="12.75" customHeight="1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ht="12.75" customHeight="1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ht="12.75" customHeight="1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ht="12.75" customHeight="1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ht="12.75" customHeight="1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ht="12.75" customHeight="1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ht="12.75" customHeight="1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ht="12.75" customHeight="1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ht="12.75" customHeight="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ht="12.75" customHeight="1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ht="12.75" customHeight="1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ht="12.75" customHeight="1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ht="12.75" customHeight="1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ht="12.75" customHeight="1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ht="12.75" customHeight="1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ht="12.75" customHeight="1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ht="12.75" customHeight="1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ht="12.75" customHeight="1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ht="12.75" customHeight="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ht="12.75" customHeight="1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ht="12.75" customHeight="1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ht="12.75" customHeight="1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ht="12.75" customHeight="1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ht="12.75" customHeight="1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ht="12.75" customHeight="1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ht="12.75" customHeight="1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ht="12.75" customHeight="1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ht="12.75" customHeight="1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ht="12.75" customHeight="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ht="12.75" customHeight="1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ht="12.75" customHeight="1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ht="12.75" customHeight="1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ht="12.75" customHeight="1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ht="12.75" customHeight="1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ht="12.75" customHeight="1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ht="12.75" customHeight="1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ht="12.75" customHeight="1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ht="12.75" customHeight="1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ht="12.75" customHeight="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ht="12.75" customHeight="1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ht="12.75" customHeight="1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ht="12.75" customHeight="1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ht="12.75" customHeight="1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ht="12.75" customHeight="1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ht="12.75" customHeight="1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ht="12.75" customHeight="1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ht="12.75" customHeight="1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ht="12.75" customHeight="1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ht="12.75" customHeight="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ht="12.75" customHeight="1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ht="12.75" customHeight="1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ht="12.75" customHeight="1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ht="12.75" customHeight="1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ht="12.75" customHeight="1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ht="12.75" customHeight="1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ht="12.75" customHeight="1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ht="12.75" customHeight="1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ht="12.75" customHeight="1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ht="12.75" customHeight="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ht="12.75" customHeight="1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ht="12.75" customHeight="1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ht="12.75" customHeight="1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ht="12.75" customHeight="1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ht="12.75" customHeight="1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ht="12.75" customHeight="1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ht="12.75" customHeight="1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ht="12.75" customHeight="1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ht="12.75" customHeight="1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ht="12.75" customHeight="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ht="12.75" customHeight="1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ht="12.75" customHeight="1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ht="12.75" customHeight="1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ht="12.75" customHeight="1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ht="12.75" customHeight="1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ht="12.75" customHeight="1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ht="12.75" customHeight="1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ht="12.75" customHeight="1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ht="12.75" customHeight="1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ht="12.75" customHeight="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ht="12.75" customHeight="1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ht="12.75" customHeight="1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ht="12.75" customHeight="1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ht="12.75" customHeight="1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ht="12.75" customHeight="1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ht="12.75" customHeight="1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ht="12.75" customHeight="1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ht="12.75" customHeight="1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ht="12.75" customHeight="1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ht="12.75" customHeight="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ht="12.75" customHeight="1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ht="12.75" customHeight="1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ht="12.75" customHeight="1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ht="12.75" customHeight="1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ht="12.75" customHeight="1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ht="12.75" customHeight="1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ht="12.75" customHeight="1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ht="12.75" customHeight="1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ht="12.75" customHeight="1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ht="12.75" customHeight="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ht="12.75" customHeight="1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ht="12.75" customHeight="1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ht="12.75" customHeight="1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ht="12.75" customHeight="1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ht="12.75" customHeight="1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ht="12.75" customHeight="1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ht="12.75" customHeight="1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ht="12.75" customHeight="1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ht="12.75" customHeight="1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ht="12.75" customHeight="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ht="12.75" customHeight="1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ht="12.75" customHeight="1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ht="12.75" customHeight="1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ht="12.75" customHeight="1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ht="12.75" customHeight="1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ht="12.75" customHeight="1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ht="12.75" customHeight="1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ht="12.75" customHeight="1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ht="12.75" customHeight="1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ht="12.75" customHeight="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ht="12.75" customHeight="1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ht="12.75" customHeight="1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ht="12.75" customHeight="1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ht="12.75" customHeight="1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ht="12.75" customHeight="1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ht="12.75" customHeight="1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ht="12.75" customHeight="1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ht="12.75" customHeight="1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ht="12.75" customHeight="1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ht="12.75" customHeight="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ht="12.75" customHeight="1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ht="12.75" customHeight="1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ht="12.75" customHeight="1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ht="12.75" customHeight="1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ht="12.75" customHeight="1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ht="12.75" customHeight="1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ht="12.75" customHeight="1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ht="12.75" customHeight="1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ht="12.75" customHeight="1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ht="12.75" customHeight="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ht="12.75" customHeight="1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ht="12.75" customHeight="1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ht="12.75" customHeight="1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ht="12.75" customHeight="1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ht="12.75" customHeight="1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ht="12.75" customHeight="1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ht="12.75" customHeight="1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ht="12.75" customHeight="1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ht="12.75" customHeight="1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ht="12.75" customHeight="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ht="12.75" customHeight="1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ht="12.75" customHeight="1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ht="12.75" customHeight="1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ht="12.75" customHeight="1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ht="12.75" customHeight="1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ht="12.75" customHeight="1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ht="12.75" customHeight="1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ht="12.75" customHeight="1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ht="12.75" customHeight="1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ht="12.75" customHeight="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ht="12.75" customHeight="1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ht="12.75" customHeight="1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ht="12.75" customHeight="1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ht="12.75" customHeight="1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ht="12.75" customHeight="1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ht="12.75" customHeight="1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ht="12.75" customHeight="1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ht="12.75" customHeight="1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ht="12.75" customHeight="1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ht="12.75" customHeight="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ht="12.75" customHeight="1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ht="12.75" customHeight="1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ht="12.75" customHeight="1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ht="12.75" customHeight="1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ht="12.75" customHeight="1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ht="12.75" customHeight="1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ht="12.75" customHeight="1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ht="12.75" customHeight="1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ht="12.75" customHeight="1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ht="12.75" customHeight="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ht="12.75" customHeight="1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ht="12.75" customHeight="1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ht="12.75" customHeight="1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ht="12.75" customHeight="1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ht="12.75" customHeight="1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ht="12.75" customHeight="1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ht="12.75" customHeight="1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ht="12.75" customHeight="1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ht="12.75" customHeight="1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ht="12.75" customHeight="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ht="12.75" customHeight="1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ht="12.75" customHeight="1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ht="12.75" customHeight="1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ht="12.75" customHeight="1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ht="12.75" customHeight="1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ht="12.75" customHeight="1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ht="12.75" customHeight="1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ht="12.75" customHeight="1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ht="12.75" customHeight="1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ht="12.75" customHeight="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ht="12.75" customHeight="1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ht="12.75" customHeight="1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ht="12.75" customHeight="1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ht="12.75" customHeight="1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ht="12.75" customHeight="1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ht="12.75" customHeight="1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ht="12.75" customHeight="1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ht="12.75" customHeight="1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ht="12.75" customHeight="1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ht="12.75" customHeight="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ht="12.75" customHeight="1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ht="12.75" customHeight="1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ht="12.75" customHeight="1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ht="12.75" customHeight="1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ht="12.75" customHeight="1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ht="12.75" customHeight="1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ht="12.75" customHeight="1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ht="12.75" customHeight="1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ht="12.75" customHeight="1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ht="12.75" customHeight="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ht="12.75" customHeight="1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ht="12.75" customHeight="1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ht="12.75" customHeight="1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ht="12.75" customHeight="1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ht="12.75" customHeight="1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ht="12.75" customHeight="1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ht="12.75" customHeight="1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ht="12.75" customHeight="1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ht="12.75" customHeight="1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ht="12.75" customHeight="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ht="12.75" customHeight="1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ht="12.75" customHeight="1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ht="12.75" customHeight="1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ht="12.75" customHeight="1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ht="12.75" customHeight="1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ht="12.75" customHeight="1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ht="12.75" customHeight="1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ht="12.75" customHeight="1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ht="12.75" customHeight="1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ht="12.75" customHeight="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ht="12.75" customHeight="1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ht="12.75" customHeight="1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ht="12.75" customHeight="1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ht="12.75" customHeight="1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ht="12.75" customHeight="1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ht="12.75" customHeight="1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ht="12.75" customHeight="1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ht="12.75" customHeight="1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ht="12.75" customHeight="1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ht="12.75" customHeight="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ht="12.75" customHeight="1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ht="12.75" customHeight="1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ht="12.75" customHeight="1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ht="12.75" customHeight="1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ht="12.75" customHeight="1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ht="12.75" customHeight="1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ht="12.75" customHeight="1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ht="12.75" customHeight="1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ht="12.75" customHeight="1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ht="12.75" customHeight="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ht="12.75" customHeight="1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ht="12.75" customHeight="1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ht="12.75" customHeight="1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ht="12.75" customHeight="1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ht="12.75" customHeight="1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ht="12.75" customHeight="1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ht="12.75" customHeight="1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ht="12.75" customHeight="1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ht="12.75" customHeight="1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ht="12.75" customHeight="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ht="12.75" customHeight="1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ht="12.75" customHeight="1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ht="12.75" customHeight="1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ht="12.75" customHeight="1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ht="12.75" customHeight="1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ht="12.75" customHeight="1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ht="12.75" customHeight="1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ht="12.75" customHeight="1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ht="12.75" customHeight="1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ht="12.75" customHeight="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ht="12.75" customHeight="1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ht="12.75" customHeight="1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ht="12.75" customHeight="1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ht="12.75" customHeight="1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ht="12.75" customHeight="1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ht="12.75" customHeight="1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ht="12.75" customHeight="1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ht="12.75" customHeight="1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ht="12.75" customHeight="1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ht="12.75" customHeight="1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ht="12.75" customHeight="1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ht="12.75" customHeight="1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ht="12.75" customHeight="1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</sheetData>
  <mergeCells count="1">
    <mergeCell ref="A1:L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2003-06-22T17:24:03Z</dcterms:created>
  <dc:creator>Administrator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0x010100BDA51F6F4541DE4DB3313A0728690EC1</vt:lpwstr>
  </property>
</Properties>
</file>