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ocklin RFP 21-106 Bid Response" sheetId="1" r:id="rId4"/>
  </sheets>
  <definedNames/>
  <calcPr/>
</workbook>
</file>

<file path=xl/sharedStrings.xml><?xml version="1.0" encoding="utf-8"?>
<sst xmlns="http://schemas.openxmlformats.org/spreadsheetml/2006/main" count="61" uniqueCount="37">
  <si>
    <t>ROCKLIN UNIFIED SCHOOL DISTRICT</t>
  </si>
  <si>
    <t xml:space="preserve">RFP Bid Assessment Worksheet </t>
  </si>
  <si>
    <t xml:space="preserve">Reviewed </t>
  </si>
  <si>
    <t>Notes:</t>
  </si>
  <si>
    <r>
      <rPr>
        <rFont val="Times New Roman"/>
        <color theme="1"/>
        <sz val="8.0"/>
      </rPr>
      <t xml:space="preserve">*    Percentage weights must add up to 100%.  </t>
    </r>
    <r>
      <rPr>
        <rFont val="Times New Roman"/>
        <b/>
        <color theme="1"/>
        <sz val="8.0"/>
      </rPr>
      <t>Price must be weighted the heaviest.</t>
    </r>
  </si>
  <si>
    <t>**   Evaluated on a scale of 1 to 5:  1=worst, 5=best.  Max score of 500</t>
  </si>
  <si>
    <t>***  Weight x Raw Score</t>
  </si>
  <si>
    <t>Description</t>
  </si>
  <si>
    <r>
      <rPr>
        <rFont val="Times New Roman"/>
        <b/>
        <color theme="1"/>
        <sz val="10.0"/>
      </rPr>
      <t xml:space="preserve">Vendor Scoring  </t>
    </r>
    <r>
      <rPr>
        <rFont val="Times New Roman"/>
        <b val="0"/>
        <color theme="1"/>
        <sz val="10.0"/>
      </rPr>
      <t xml:space="preserve"> (use additional worksheets if necessary)</t>
    </r>
  </si>
  <si>
    <t>RFP 21-106 Category II Equipment (Quarry Trail)</t>
  </si>
  <si>
    <t>Hardware</t>
  </si>
  <si>
    <t>Install/Config</t>
  </si>
  <si>
    <t>tax</t>
  </si>
  <si>
    <t>AMS.NET</t>
  </si>
  <si>
    <t>CDW</t>
  </si>
  <si>
    <t>DGI</t>
  </si>
  <si>
    <t>GigaKom</t>
  </si>
  <si>
    <t>Immer1</t>
  </si>
  <si>
    <t>AAA Network Sol</t>
  </si>
  <si>
    <t>Raw</t>
  </si>
  <si>
    <t>Weighted</t>
  </si>
  <si>
    <t xml:space="preserve">Selection Criteria </t>
  </si>
  <si>
    <t>Weight*</t>
  </si>
  <si>
    <t>Score**</t>
  </si>
  <si>
    <t>Score***</t>
  </si>
  <si>
    <t>Price</t>
  </si>
  <si>
    <t>Experience of the Bidder</t>
  </si>
  <si>
    <t>References</t>
  </si>
  <si>
    <t>Responsiveness, Qualityand  Conformance with Proposal</t>
  </si>
  <si>
    <t>Bid Equivilant Product</t>
  </si>
  <si>
    <t xml:space="preserve">Did not provide (2) copies or digital copy of bid </t>
  </si>
  <si>
    <t>AWARDED TO Immer1</t>
  </si>
  <si>
    <t>Bid reviewed by:</t>
  </si>
  <si>
    <t>Ryan Johnson - Chief Technology Officer</t>
  </si>
  <si>
    <t>Glenn Baker - Engineer</t>
  </si>
  <si>
    <t>Michael Garbett - Engineer</t>
  </si>
  <si>
    <t>Steve Bradley - Engineer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</si>
</sst>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15">
    <font>
      <sz val="11.0"/>
      <color theme="1"/>
      <name val="Calibri"/>
      <scheme val="minor"/>
    </font>
    <font>
      <b/>
      <sz val="12.0"/>
      <color theme="1"/>
      <name val="Times New Roman"/>
    </font>
    <font>
      <color theme="1"/>
      <name val="Times New Roman"/>
    </font>
    <font>
      <b/>
      <sz val="10.0"/>
      <color theme="1"/>
      <name val="Times New Roman"/>
    </font>
    <font>
      <b/>
      <u/>
      <sz val="12.0"/>
      <color theme="1"/>
      <name val="Times New Roman"/>
    </font>
    <font>
      <b/>
      <u/>
      <sz val="10.0"/>
      <color theme="1"/>
      <name val="Times New Roman"/>
    </font>
    <font>
      <sz val="11.0"/>
      <color theme="1"/>
      <name val="Times New Roman"/>
    </font>
    <font>
      <u/>
      <sz val="8.0"/>
      <color theme="1"/>
      <name val="Times New Roman"/>
    </font>
    <font>
      <sz val="8.0"/>
      <color theme="1"/>
      <name val="Times New Roman"/>
    </font>
    <font>
      <sz val="10.0"/>
      <color theme="1"/>
      <name val="Times New Roman"/>
    </font>
    <font>
      <u/>
      <sz val="10.0"/>
      <color rgb="FF1155CC"/>
      <name val="Times New Roman"/>
    </font>
    <font>
      <sz val="9.0"/>
      <color theme="1"/>
      <name val="Times New Roman"/>
    </font>
    <font>
      <sz val="11.0"/>
      <color rgb="FF000000"/>
      <name val="Times New Roman"/>
    </font>
    <font>
      <u/>
      <sz val="10.0"/>
      <color rgb="FF1155CC"/>
      <name val="Times New Roman"/>
    </font>
    <font/>
  </fonts>
  <fills count="5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  <border>
      <left/>
      <right/>
      <top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8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readingOrder="0" vertical="top"/>
    </xf>
    <xf borderId="0" fillId="0" fontId="3" numFmtId="0" xfId="0" applyAlignment="1" applyFont="1">
      <alignment vertical="top"/>
    </xf>
    <xf borderId="0" fillId="0" fontId="4" numFmtId="0" xfId="0" applyFont="1"/>
    <xf borderId="0" fillId="0" fontId="5" numFmtId="0" xfId="0" applyFont="1"/>
    <xf borderId="0" fillId="0" fontId="6" numFmtId="0" xfId="0" applyFont="1"/>
    <xf borderId="0" fillId="0" fontId="1" numFmtId="0" xfId="0" applyAlignment="1" applyFont="1">
      <alignment readingOrder="0"/>
    </xf>
    <xf borderId="0" fillId="0" fontId="3" numFmtId="0" xfId="0" applyFont="1"/>
    <xf borderId="1" fillId="0" fontId="7" numFmtId="0" xfId="0" applyBorder="1" applyFont="1"/>
    <xf borderId="2" fillId="0" fontId="6" numFmtId="0" xfId="0" applyBorder="1" applyFont="1"/>
    <xf borderId="3" fillId="0" fontId="6" numFmtId="0" xfId="0" applyBorder="1" applyFont="1"/>
    <xf borderId="4" fillId="0" fontId="8" numFmtId="0" xfId="0" applyBorder="1" applyFont="1"/>
    <xf borderId="5" fillId="0" fontId="6" numFmtId="0" xfId="0" applyBorder="1" applyFont="1"/>
    <xf borderId="0" fillId="0" fontId="9" numFmtId="0" xfId="0" applyFont="1"/>
    <xf borderId="6" fillId="0" fontId="8" numFmtId="0" xfId="0" applyBorder="1" applyFont="1"/>
    <xf borderId="7" fillId="0" fontId="6" numFmtId="0" xfId="0" applyBorder="1" applyFont="1"/>
    <xf borderId="8" fillId="0" fontId="6" numFmtId="0" xfId="0" applyBorder="1" applyFont="1"/>
    <xf borderId="0" fillId="0" fontId="8" numFmtId="0" xfId="0" applyFont="1"/>
    <xf borderId="9" fillId="2" fontId="9" numFmtId="0" xfId="0" applyAlignment="1" applyBorder="1" applyFill="1" applyFont="1">
      <alignment horizontal="left"/>
    </xf>
    <xf borderId="9" fillId="2" fontId="9" numFmtId="0" xfId="0" applyBorder="1" applyFont="1"/>
    <xf borderId="10" fillId="2" fontId="9" numFmtId="0" xfId="0" applyBorder="1" applyFont="1"/>
    <xf borderId="0" fillId="0" fontId="3" numFmtId="0" xfId="0" applyAlignment="1" applyFont="1">
      <alignment horizontal="left" readingOrder="0" vertical="center"/>
    </xf>
    <xf borderId="0" fillId="0" fontId="9" numFmtId="0" xfId="0" applyAlignment="1" applyFont="1">
      <alignment horizontal="center" vertical="center"/>
    </xf>
    <xf borderId="0" fillId="0" fontId="9" numFmtId="1" xfId="0" applyAlignment="1" applyFont="1" applyNumberForma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9" numFmtId="0" xfId="0" applyAlignment="1" applyFont="1">
      <alignment vertical="center"/>
    </xf>
    <xf borderId="0" fillId="0" fontId="6" numFmtId="0" xfId="0" applyAlignment="1" applyFont="1">
      <alignment readingOrder="0"/>
    </xf>
    <xf borderId="0" fillId="0" fontId="10" numFmtId="164" xfId="0" applyAlignment="1" applyFont="1" applyNumberFormat="1">
      <alignment horizontal="center" readingOrder="0" vertical="center"/>
    </xf>
    <xf borderId="0" fillId="0" fontId="9" numFmtId="164" xfId="0" applyAlignment="1" applyFont="1" applyNumberFormat="1">
      <alignment horizontal="center" readingOrder="0" vertical="center"/>
    </xf>
    <xf borderId="0" fillId="0" fontId="9" numFmtId="164" xfId="0" applyAlignment="1" applyFont="1" applyNumberFormat="1">
      <alignment horizontal="center" vertical="center"/>
    </xf>
    <xf borderId="0" fillId="0" fontId="11" numFmtId="164" xfId="0" applyAlignment="1" applyFont="1" applyNumberFormat="1">
      <alignment readingOrder="0"/>
    </xf>
    <xf borderId="0" fillId="0" fontId="12" numFmtId="0" xfId="0" applyAlignment="1" applyFont="1">
      <alignment readingOrder="0"/>
    </xf>
    <xf borderId="0" fillId="0" fontId="11" numFmtId="164" xfId="0" applyAlignment="1" applyFont="1" applyNumberFormat="1">
      <alignment readingOrder="0"/>
    </xf>
    <xf borderId="7" fillId="0" fontId="13" numFmtId="164" xfId="0" applyAlignment="1" applyBorder="1" applyFont="1" applyNumberFormat="1">
      <alignment horizontal="center" readingOrder="0" vertical="center"/>
    </xf>
    <xf borderId="7" fillId="0" fontId="9" numFmtId="164" xfId="0" applyAlignment="1" applyBorder="1" applyFont="1" applyNumberFormat="1">
      <alignment horizontal="center" vertical="center"/>
    </xf>
    <xf borderId="0" fillId="0" fontId="11" numFmtId="164" xfId="0" applyFont="1" applyNumberFormat="1"/>
    <xf borderId="0" fillId="3" fontId="12" numFmtId="0" xfId="0" applyAlignment="1" applyFill="1" applyFont="1">
      <alignment readingOrder="0"/>
    </xf>
    <xf borderId="0" fillId="3" fontId="11" numFmtId="164" xfId="0" applyAlignment="1" applyFont="1" applyNumberFormat="1">
      <alignment readingOrder="0"/>
    </xf>
    <xf borderId="1" fillId="0" fontId="9" numFmtId="0" xfId="0" applyAlignment="1" applyBorder="1" applyFont="1">
      <alignment horizontal="left"/>
    </xf>
    <xf borderId="2" fillId="0" fontId="9" numFmtId="0" xfId="0" applyBorder="1" applyFont="1"/>
    <xf borderId="3" fillId="0" fontId="9" numFmtId="0" xfId="0" applyBorder="1" applyFont="1"/>
    <xf borderId="11" fillId="0" fontId="3" numFmtId="0" xfId="0" applyAlignment="1" applyBorder="1" applyFont="1">
      <alignment horizontal="center"/>
    </xf>
    <xf borderId="12" fillId="0" fontId="3" numFmtId="0" xfId="0" applyAlignment="1" applyBorder="1" applyFont="1">
      <alignment horizontal="center"/>
    </xf>
    <xf borderId="12" fillId="3" fontId="3" numFmtId="0" xfId="0" applyAlignment="1" applyBorder="1" applyFont="1">
      <alignment horizontal="center"/>
    </xf>
    <xf borderId="0" fillId="0" fontId="3" numFmtId="0" xfId="0" applyAlignment="1" applyFont="1">
      <alignment horizontal="center"/>
    </xf>
    <xf borderId="6" fillId="0" fontId="9" numFmtId="0" xfId="0" applyAlignment="1" applyBorder="1" applyFont="1">
      <alignment horizontal="left"/>
    </xf>
    <xf borderId="7" fillId="0" fontId="9" numFmtId="0" xfId="0" applyBorder="1" applyFont="1"/>
    <xf borderId="8" fillId="0" fontId="3" numFmtId="0" xfId="0" applyAlignment="1" applyBorder="1" applyFont="1">
      <alignment horizontal="center"/>
    </xf>
    <xf borderId="13" fillId="0" fontId="3" numFmtId="0" xfId="0" applyAlignment="1" applyBorder="1" applyFont="1">
      <alignment horizontal="center"/>
    </xf>
    <xf borderId="13" fillId="3" fontId="3" numFmtId="0" xfId="0" applyAlignment="1" applyBorder="1" applyFont="1">
      <alignment horizontal="center"/>
    </xf>
    <xf borderId="4" fillId="0" fontId="9" numFmtId="0" xfId="0" applyAlignment="1" applyBorder="1" applyFont="1">
      <alignment horizontal="left"/>
    </xf>
    <xf borderId="5" fillId="0" fontId="9" numFmtId="0" xfId="0" applyBorder="1" applyFont="1"/>
    <xf borderId="11" fillId="0" fontId="9" numFmtId="0" xfId="0" applyBorder="1" applyFont="1"/>
    <xf borderId="12" fillId="0" fontId="9" numFmtId="0" xfId="0" applyBorder="1" applyFont="1"/>
    <xf borderId="12" fillId="3" fontId="9" numFmtId="0" xfId="0" applyBorder="1" applyFont="1"/>
    <xf borderId="6" fillId="0" fontId="9" numFmtId="0" xfId="0" applyAlignment="1" applyBorder="1" applyFont="1">
      <alignment horizontal="left" vertical="center"/>
    </xf>
    <xf borderId="8" fillId="0" fontId="3" numFmtId="0" xfId="0" applyAlignment="1" applyBorder="1" applyFont="1">
      <alignment vertical="center"/>
    </xf>
    <xf borderId="13" fillId="0" fontId="9" numFmtId="1" xfId="0" applyAlignment="1" applyBorder="1" applyFont="1" applyNumberFormat="1">
      <alignment horizontal="center" vertical="center"/>
    </xf>
    <xf borderId="13" fillId="0" fontId="9" numFmtId="0" xfId="0" applyAlignment="1" applyBorder="1" applyFont="1">
      <alignment readingOrder="0" vertical="center"/>
    </xf>
    <xf borderId="13" fillId="0" fontId="9" numFmtId="0" xfId="0" applyAlignment="1" applyBorder="1" applyFont="1">
      <alignment vertical="center"/>
    </xf>
    <xf borderId="13" fillId="3" fontId="9" numFmtId="0" xfId="0" applyAlignment="1" applyBorder="1" applyFont="1">
      <alignment readingOrder="0" vertical="center"/>
    </xf>
    <xf borderId="13" fillId="3" fontId="9" numFmtId="0" xfId="0" applyAlignment="1" applyBorder="1" applyFont="1">
      <alignment vertical="center"/>
    </xf>
    <xf borderId="14" fillId="0" fontId="9" numFmtId="0" xfId="0" applyAlignment="1" applyBorder="1" applyFont="1">
      <alignment horizontal="left" vertical="center"/>
    </xf>
    <xf borderId="15" fillId="0" fontId="3" numFmtId="0" xfId="0" applyAlignment="1" applyBorder="1" applyFont="1">
      <alignment vertical="center"/>
    </xf>
    <xf borderId="16" fillId="0" fontId="9" numFmtId="1" xfId="0" applyAlignment="1" applyBorder="1" applyFont="1" applyNumberFormat="1">
      <alignment horizontal="center" vertical="center"/>
    </xf>
    <xf borderId="14" fillId="0" fontId="6" numFmtId="0" xfId="0" applyAlignment="1" applyBorder="1" applyFont="1">
      <alignment horizontal="left" vertical="center"/>
    </xf>
    <xf borderId="14" fillId="0" fontId="6" numFmtId="0" xfId="0" applyAlignment="1" applyBorder="1" applyFont="1">
      <alignment horizontal="left" shrinkToFit="0" vertical="center" wrapText="1"/>
    </xf>
    <xf borderId="0" fillId="0" fontId="9" numFmtId="0" xfId="0" applyAlignment="1" applyFont="1">
      <alignment horizontal="left"/>
    </xf>
    <xf borderId="0" fillId="0" fontId="9" numFmtId="2" xfId="0" applyFont="1" applyNumberFormat="1"/>
    <xf borderId="0" fillId="0" fontId="9" numFmtId="0" xfId="0" applyAlignment="1" applyFont="1">
      <alignment readingOrder="0"/>
    </xf>
    <xf borderId="9" fillId="0" fontId="9" numFmtId="0" xfId="0" applyAlignment="1" applyBorder="1" applyFont="1">
      <alignment vertical="center"/>
    </xf>
    <xf borderId="0" fillId="3" fontId="2" numFmtId="0" xfId="0" applyFont="1"/>
    <xf borderId="0" fillId="3" fontId="9" numFmtId="0" xfId="0" applyAlignment="1" applyFont="1">
      <alignment vertical="center"/>
    </xf>
    <xf borderId="17" fillId="0" fontId="9" numFmtId="0" xfId="0" applyAlignment="1" applyBorder="1" applyFont="1">
      <alignment readingOrder="0" shrinkToFit="0" wrapText="1"/>
    </xf>
    <xf borderId="18" fillId="0" fontId="14" numFmtId="0" xfId="0" applyBorder="1" applyFont="1"/>
    <xf borderId="0" fillId="0" fontId="9" numFmtId="0" xfId="0" applyAlignment="1" applyFont="1">
      <alignment readingOrder="0" shrinkToFit="0" wrapText="1"/>
    </xf>
    <xf borderId="0" fillId="0" fontId="3" numFmtId="0" xfId="0" applyAlignment="1" applyFont="1">
      <alignment readingOrder="0" shrinkToFit="0" vertical="top" wrapText="1"/>
    </xf>
    <xf borderId="7" fillId="0" fontId="1" numFmtId="0" xfId="0" applyBorder="1" applyFont="1"/>
    <xf borderId="7" fillId="0" fontId="2" numFmtId="0" xfId="0" applyBorder="1" applyFont="1"/>
    <xf borderId="16" fillId="4" fontId="6" numFmtId="0" xfId="0" applyAlignment="1" applyBorder="1" applyFill="1" applyFont="1">
      <alignment shrinkToFit="0" vertical="bottom" wrapText="0"/>
    </xf>
    <xf borderId="0" fillId="0" fontId="6" numFmtId="0" xfId="0" applyFont="1"/>
    <xf borderId="16" fillId="0" fontId="6" numFmtId="0" xfId="0" applyAlignment="1" applyBorder="1" applyFont="1">
      <alignment shrinkToFit="0" vertical="bottom" wrapText="0"/>
    </xf>
    <xf borderId="16" fillId="0" fontId="6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ms.net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6.57"/>
    <col customWidth="1" min="3" max="3" width="8.71"/>
    <col customWidth="1" min="4" max="4" width="3.0"/>
    <col customWidth="1" min="5" max="6" width="8.71"/>
    <col customWidth="1" min="7" max="7" width="2.57"/>
    <col customWidth="1" min="8" max="8" width="8.71"/>
    <col customWidth="1" min="9" max="9" width="12.86"/>
    <col customWidth="1" min="10" max="10" width="3.43"/>
    <col customWidth="1" min="11" max="11" width="8.71"/>
    <col customWidth="1" min="12" max="12" width="9.71"/>
    <col customWidth="1" min="13" max="13" width="2.86"/>
    <col customWidth="1" min="14" max="14" width="8.71"/>
    <col customWidth="1" min="15" max="15" width="10.86"/>
    <col customWidth="1" min="16" max="16" width="3.71"/>
    <col customWidth="1" min="17" max="17" width="8.71"/>
    <col customWidth="1" min="18" max="18" width="11.0"/>
    <col customWidth="1" min="19" max="19" width="3.29"/>
    <col customWidth="1" min="20" max="20" width="8.71"/>
    <col customWidth="1" min="21" max="21" width="10.29"/>
    <col customWidth="1" min="22" max="22" width="1.71"/>
    <col customWidth="1" min="23" max="3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ht="13.5" customHeight="1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>
      <c r="A4" s="5" t="s">
        <v>2</v>
      </c>
      <c r="B4" s="6"/>
      <c r="C4" s="6"/>
      <c r="D4" s="7"/>
      <c r="E4" s="8"/>
      <c r="F4" s="9"/>
      <c r="G4" s="9"/>
      <c r="H4" s="2"/>
      <c r="I4" s="9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2"/>
      <c r="M5" s="2"/>
      <c r="N5" s="7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>
      <c r="A6" s="7"/>
      <c r="B6" s="2"/>
      <c r="C6" s="2"/>
      <c r="D6" s="2"/>
      <c r="E6" s="10" t="s">
        <v>3</v>
      </c>
      <c r="F6" s="11"/>
      <c r="G6" s="11"/>
      <c r="H6" s="11"/>
      <c r="I6" s="11"/>
      <c r="J6" s="11"/>
      <c r="K6" s="11"/>
      <c r="L6" s="12"/>
      <c r="M6" s="7"/>
      <c r="N6" s="7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>
      <c r="A7" s="7"/>
      <c r="B7" s="2"/>
      <c r="C7" s="2"/>
      <c r="D7" s="2"/>
      <c r="E7" s="13" t="s">
        <v>4</v>
      </c>
      <c r="F7" s="7"/>
      <c r="G7" s="7"/>
      <c r="H7" s="7"/>
      <c r="I7" s="7"/>
      <c r="J7" s="7"/>
      <c r="K7" s="7"/>
      <c r="L7" s="14"/>
      <c r="M7" s="7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>
      <c r="A8" s="7"/>
      <c r="B8" s="2"/>
      <c r="C8" s="2"/>
      <c r="D8" s="2"/>
      <c r="E8" s="13" t="s">
        <v>5</v>
      </c>
      <c r="F8" s="7"/>
      <c r="G8" s="7"/>
      <c r="H8" s="7"/>
      <c r="I8" s="7"/>
      <c r="J8" s="7"/>
      <c r="K8" s="7"/>
      <c r="L8" s="14"/>
      <c r="M8" s="7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ht="12.75" customHeight="1">
      <c r="A9" s="15"/>
      <c r="B9" s="2"/>
      <c r="C9" s="2"/>
      <c r="D9" s="2"/>
      <c r="E9" s="16" t="s">
        <v>6</v>
      </c>
      <c r="F9" s="17"/>
      <c r="G9" s="17"/>
      <c r="H9" s="17"/>
      <c r="I9" s="17"/>
      <c r="J9" s="17"/>
      <c r="K9" s="17"/>
      <c r="L9" s="18"/>
      <c r="M9" s="7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2.75" customHeight="1">
      <c r="A10" s="15"/>
      <c r="B10" s="2"/>
      <c r="C10" s="2"/>
      <c r="D10" s="2"/>
      <c r="E10" s="19"/>
      <c r="F10" s="7"/>
      <c r="G10" s="7"/>
      <c r="H10" s="7"/>
      <c r="I10" s="7"/>
      <c r="J10" s="7"/>
      <c r="K10" s="7"/>
      <c r="L10" s="7"/>
      <c r="M10" s="7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ht="12.75" customHeight="1">
      <c r="A11" s="15"/>
      <c r="B11" s="2"/>
      <c r="C11" s="2"/>
      <c r="D11" s="2"/>
      <c r="E11" s="19"/>
      <c r="F11" s="7"/>
      <c r="G11" s="7"/>
      <c r="H11" s="7"/>
      <c r="I11" s="7"/>
      <c r="J11" s="7"/>
      <c r="K11" s="7"/>
      <c r="L11" s="7"/>
      <c r="M11" s="7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>
      <c r="A12" s="9" t="s">
        <v>7</v>
      </c>
      <c r="B12" s="2"/>
      <c r="C12" s="2"/>
      <c r="D12" s="2"/>
      <c r="E12" s="9" t="s">
        <v>8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>
      <c r="A13" s="20"/>
      <c r="B13" s="21"/>
      <c r="C13" s="21"/>
      <c r="D13" s="21"/>
      <c r="E13" s="22"/>
      <c r="F13" s="22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ht="24.0" customHeight="1">
      <c r="A14" s="23" t="s">
        <v>9</v>
      </c>
      <c r="B14" s="24"/>
      <c r="C14" s="25"/>
      <c r="D14" s="26"/>
      <c r="E14" s="27"/>
      <c r="F14" s="27"/>
      <c r="G14" s="24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7"/>
      <c r="AH14" s="2"/>
      <c r="AI14" s="2"/>
      <c r="AJ14" s="7"/>
    </row>
    <row r="15">
      <c r="A15" s="28" t="s">
        <v>10</v>
      </c>
      <c r="B15" s="24"/>
      <c r="C15" s="25"/>
      <c r="D15" s="26"/>
      <c r="E15" s="29"/>
      <c r="F15" s="30">
        <v>76904.56</v>
      </c>
      <c r="G15" s="31"/>
      <c r="H15" s="28"/>
      <c r="I15" s="32">
        <v>141986.0</v>
      </c>
      <c r="J15" s="7"/>
      <c r="K15" s="33"/>
      <c r="L15" s="34">
        <v>161368.48</v>
      </c>
      <c r="M15" s="7"/>
      <c r="N15" s="33"/>
      <c r="O15" s="34">
        <v>210548.05</v>
      </c>
      <c r="P15" s="7"/>
      <c r="Q15" s="33"/>
      <c r="R15" s="34">
        <v>139231.99</v>
      </c>
      <c r="S15" s="7"/>
      <c r="T15" s="33"/>
      <c r="U15" s="34">
        <v>207775.81</v>
      </c>
      <c r="V15" s="7"/>
      <c r="W15" s="33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</row>
    <row r="16">
      <c r="A16" s="28" t="s">
        <v>11</v>
      </c>
      <c r="B16" s="24"/>
      <c r="C16" s="25"/>
      <c r="D16" s="26"/>
      <c r="E16" s="29"/>
      <c r="F16" s="31"/>
      <c r="G16" s="31"/>
      <c r="H16" s="28"/>
      <c r="I16" s="32">
        <v>15600.0</v>
      </c>
      <c r="J16" s="7"/>
      <c r="K16" s="33"/>
      <c r="L16" s="34">
        <v>17492.24</v>
      </c>
      <c r="M16" s="7"/>
      <c r="N16" s="33"/>
      <c r="O16" s="34">
        <v>4788.53</v>
      </c>
      <c r="P16" s="7"/>
      <c r="Q16" s="33"/>
      <c r="R16" s="34">
        <v>0.0</v>
      </c>
      <c r="S16" s="7"/>
      <c r="T16" s="33"/>
      <c r="U16" s="34">
        <v>9685.25</v>
      </c>
      <c r="V16" s="7"/>
      <c r="W16" s="33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</row>
    <row r="17">
      <c r="A17" s="28" t="s">
        <v>12</v>
      </c>
      <c r="B17" s="24"/>
      <c r="C17" s="25"/>
      <c r="D17" s="26"/>
      <c r="E17" s="29"/>
      <c r="F17" s="30">
        <v>4856.1</v>
      </c>
      <c r="G17" s="31"/>
      <c r="H17" s="28"/>
      <c r="I17" s="32">
        <v>9675.51</v>
      </c>
      <c r="J17" s="7"/>
      <c r="K17" s="33"/>
      <c r="L17" s="34">
        <v>11669.21</v>
      </c>
      <c r="M17" s="7"/>
      <c r="N17" s="33"/>
      <c r="O17" s="34">
        <v>14110.25</v>
      </c>
      <c r="P17" s="7"/>
      <c r="Q17" s="33"/>
      <c r="R17" s="34">
        <v>9437.88</v>
      </c>
      <c r="S17" s="7"/>
      <c r="T17" s="33"/>
      <c r="U17" s="34">
        <v>14347.47</v>
      </c>
      <c r="V17" s="7"/>
      <c r="W17" s="33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</row>
    <row r="18">
      <c r="A18" s="7"/>
      <c r="B18" s="24"/>
      <c r="C18" s="25"/>
      <c r="D18" s="26"/>
      <c r="E18" s="35" t="s">
        <v>13</v>
      </c>
      <c r="F18" s="36">
        <f>SUM(F15:F17)</f>
        <v>81760.66</v>
      </c>
      <c r="G18" s="31"/>
      <c r="H18" s="28" t="s">
        <v>14</v>
      </c>
      <c r="I18" s="37">
        <f>SUM(I15:I17)</f>
        <v>167261.51</v>
      </c>
      <c r="J18" s="7"/>
      <c r="K18" s="33" t="s">
        <v>15</v>
      </c>
      <c r="L18" s="34">
        <f>SUM(L15:L17)</f>
        <v>190529.93</v>
      </c>
      <c r="M18" s="7"/>
      <c r="N18" s="33" t="s">
        <v>16</v>
      </c>
      <c r="O18" s="34">
        <f>SUM(O17,O15)</f>
        <v>224658.3</v>
      </c>
      <c r="P18" s="7"/>
      <c r="Q18" s="38" t="s">
        <v>17</v>
      </c>
      <c r="R18" s="39">
        <f>SUM(R15:R17)</f>
        <v>148669.87</v>
      </c>
      <c r="S18" s="7"/>
      <c r="T18" s="33" t="s">
        <v>18</v>
      </c>
      <c r="U18" s="34">
        <f>SUM(U15:U17)</f>
        <v>231808.53</v>
      </c>
      <c r="V18" s="7"/>
      <c r="W18" s="33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</row>
    <row r="19">
      <c r="A19" s="40"/>
      <c r="B19" s="41"/>
      <c r="C19" s="42"/>
      <c r="D19" s="15"/>
      <c r="E19" s="43" t="s">
        <v>19</v>
      </c>
      <c r="F19" s="43" t="s">
        <v>20</v>
      </c>
      <c r="G19" s="15"/>
      <c r="H19" s="44" t="s">
        <v>19</v>
      </c>
      <c r="I19" s="44" t="s">
        <v>20</v>
      </c>
      <c r="J19" s="2"/>
      <c r="K19" s="44" t="s">
        <v>19</v>
      </c>
      <c r="L19" s="44" t="s">
        <v>20</v>
      </c>
      <c r="M19" s="44"/>
      <c r="N19" s="44" t="s">
        <v>19</v>
      </c>
      <c r="O19" s="44" t="s">
        <v>20</v>
      </c>
      <c r="P19" s="2"/>
      <c r="Q19" s="45" t="s">
        <v>19</v>
      </c>
      <c r="R19" s="45" t="s">
        <v>20</v>
      </c>
      <c r="S19" s="7"/>
      <c r="T19" s="44" t="s">
        <v>19</v>
      </c>
      <c r="U19" s="44" t="s">
        <v>20</v>
      </c>
      <c r="V19" s="7"/>
      <c r="W19" s="44" t="s">
        <v>19</v>
      </c>
      <c r="X19" s="44" t="s">
        <v>20</v>
      </c>
      <c r="Y19" s="7"/>
      <c r="Z19" s="46"/>
      <c r="AA19" s="46"/>
      <c r="AB19" s="7"/>
      <c r="AC19" s="46"/>
      <c r="AD19" s="46"/>
      <c r="AE19" s="2"/>
      <c r="AF19" s="2"/>
      <c r="AG19" s="2"/>
      <c r="AH19" s="2"/>
      <c r="AI19" s="2"/>
      <c r="AJ19" s="2"/>
    </row>
    <row r="20">
      <c r="A20" s="47" t="s">
        <v>21</v>
      </c>
      <c r="B20" s="48"/>
      <c r="C20" s="49" t="s">
        <v>22</v>
      </c>
      <c r="D20" s="48"/>
      <c r="E20" s="50" t="s">
        <v>23</v>
      </c>
      <c r="F20" s="50" t="s">
        <v>24</v>
      </c>
      <c r="G20" s="48"/>
      <c r="H20" s="50" t="s">
        <v>23</v>
      </c>
      <c r="I20" s="50" t="s">
        <v>24</v>
      </c>
      <c r="J20" s="2"/>
      <c r="K20" s="50" t="s">
        <v>23</v>
      </c>
      <c r="L20" s="50" t="s">
        <v>24</v>
      </c>
      <c r="M20" s="50"/>
      <c r="N20" s="50" t="s">
        <v>23</v>
      </c>
      <c r="O20" s="50" t="s">
        <v>24</v>
      </c>
      <c r="P20" s="2"/>
      <c r="Q20" s="51" t="s">
        <v>23</v>
      </c>
      <c r="R20" s="51" t="s">
        <v>24</v>
      </c>
      <c r="S20" s="7"/>
      <c r="T20" s="50" t="s">
        <v>23</v>
      </c>
      <c r="U20" s="50" t="s">
        <v>24</v>
      </c>
      <c r="V20" s="7"/>
      <c r="W20" s="50" t="s">
        <v>23</v>
      </c>
      <c r="X20" s="50" t="s">
        <v>24</v>
      </c>
      <c r="Y20" s="7"/>
      <c r="Z20" s="46"/>
      <c r="AA20" s="46"/>
      <c r="AB20" s="7"/>
      <c r="AC20" s="46"/>
      <c r="AD20" s="46"/>
      <c r="AE20" s="2"/>
      <c r="AF20" s="2"/>
      <c r="AG20" s="2"/>
      <c r="AH20" s="2"/>
      <c r="AI20" s="2"/>
      <c r="AJ20" s="2"/>
    </row>
    <row r="21">
      <c r="A21" s="52"/>
      <c r="B21" s="53"/>
      <c r="C21" s="54"/>
      <c r="D21" s="15"/>
      <c r="E21" s="55"/>
      <c r="F21" s="55"/>
      <c r="G21" s="15"/>
      <c r="H21" s="55"/>
      <c r="I21" s="55"/>
      <c r="J21" s="2"/>
      <c r="K21" s="55"/>
      <c r="L21" s="55"/>
      <c r="M21" s="55"/>
      <c r="N21" s="55"/>
      <c r="O21" s="55"/>
      <c r="P21" s="2"/>
      <c r="Q21" s="56"/>
      <c r="R21" s="56"/>
      <c r="S21" s="7"/>
      <c r="T21" s="55"/>
      <c r="U21" s="55"/>
      <c r="V21" s="7"/>
      <c r="W21" s="55"/>
      <c r="X21" s="55"/>
      <c r="Y21" s="7"/>
      <c r="Z21" s="15"/>
      <c r="AA21" s="15"/>
      <c r="AB21" s="7"/>
      <c r="AC21" s="15"/>
      <c r="AD21" s="15"/>
      <c r="AE21" s="2"/>
      <c r="AF21" s="2"/>
      <c r="AG21" s="2"/>
      <c r="AH21" s="2"/>
      <c r="AI21" s="2"/>
      <c r="AJ21" s="2"/>
    </row>
    <row r="22">
      <c r="A22" s="57" t="s">
        <v>25</v>
      </c>
      <c r="B22" s="58"/>
      <c r="C22" s="59">
        <v>30.0</v>
      </c>
      <c r="D22" s="27"/>
      <c r="E22" s="60">
        <v>5.0</v>
      </c>
      <c r="F22" s="61">
        <f t="shared" ref="F22:F25" si="1">E22*$C$23</f>
        <v>125</v>
      </c>
      <c r="G22" s="27"/>
      <c r="H22" s="60">
        <v>3.0</v>
      </c>
      <c r="I22" s="61">
        <f>H22*$C$22</f>
        <v>90</v>
      </c>
      <c r="J22" s="2"/>
      <c r="K22" s="60">
        <v>2.0</v>
      </c>
      <c r="L22" s="61">
        <f>K22*$C$22</f>
        <v>60</v>
      </c>
      <c r="M22" s="61"/>
      <c r="N22" s="60">
        <v>1.5</v>
      </c>
      <c r="O22" s="61">
        <f>N22*$C$22</f>
        <v>45</v>
      </c>
      <c r="P22" s="2"/>
      <c r="Q22" s="62">
        <v>4.0</v>
      </c>
      <c r="R22" s="63">
        <f>Q22*$C$22</f>
        <v>120</v>
      </c>
      <c r="S22" s="7"/>
      <c r="T22" s="60">
        <v>1.0</v>
      </c>
      <c r="U22" s="61">
        <f>T22*$C$22</f>
        <v>30</v>
      </c>
      <c r="V22" s="7"/>
      <c r="W22" s="60"/>
      <c r="X22" s="61">
        <f>W22*$C$22</f>
        <v>0</v>
      </c>
      <c r="Y22" s="7"/>
      <c r="Z22" s="27"/>
      <c r="AA22" s="27"/>
      <c r="AB22" s="7"/>
      <c r="AC22" s="27"/>
      <c r="AD22" s="27"/>
      <c r="AE22" s="2"/>
      <c r="AF22" s="2"/>
      <c r="AG22" s="2"/>
      <c r="AH22" s="2"/>
      <c r="AI22" s="2"/>
      <c r="AJ22" s="2"/>
    </row>
    <row r="23">
      <c r="A23" s="64" t="s">
        <v>26</v>
      </c>
      <c r="B23" s="65"/>
      <c r="C23" s="66">
        <v>25.0</v>
      </c>
      <c r="D23" s="27"/>
      <c r="E23" s="60">
        <v>3.0</v>
      </c>
      <c r="F23" s="61">
        <f t="shared" si="1"/>
        <v>75</v>
      </c>
      <c r="G23" s="27"/>
      <c r="H23" s="60">
        <v>5.0</v>
      </c>
      <c r="I23" s="61">
        <f>H23*$C$23</f>
        <v>125</v>
      </c>
      <c r="J23" s="2"/>
      <c r="K23" s="60">
        <v>3.0</v>
      </c>
      <c r="L23" s="61">
        <f>K23*$C$23</f>
        <v>75</v>
      </c>
      <c r="M23" s="61"/>
      <c r="N23" s="60">
        <v>3.0</v>
      </c>
      <c r="O23" s="61">
        <f>N23*$C$23</f>
        <v>75</v>
      </c>
      <c r="P23" s="2"/>
      <c r="Q23" s="62">
        <v>5.0</v>
      </c>
      <c r="R23" s="63">
        <f>Q23*$C$23</f>
        <v>125</v>
      </c>
      <c r="S23" s="7"/>
      <c r="T23" s="60">
        <v>1.0</v>
      </c>
      <c r="U23" s="61">
        <f>T23*$C$23</f>
        <v>25</v>
      </c>
      <c r="V23" s="7"/>
      <c r="W23" s="60"/>
      <c r="X23" s="61">
        <f>W23*$C$23</f>
        <v>0</v>
      </c>
      <c r="Y23" s="7"/>
      <c r="Z23" s="27"/>
      <c r="AA23" s="27"/>
      <c r="AB23" s="7"/>
      <c r="AC23" s="27"/>
      <c r="AD23" s="27"/>
      <c r="AE23" s="2"/>
      <c r="AF23" s="2"/>
      <c r="AG23" s="2"/>
      <c r="AH23" s="2"/>
      <c r="AI23" s="2"/>
      <c r="AJ23" s="2"/>
    </row>
    <row r="24" ht="15.75" customHeight="1">
      <c r="A24" s="67" t="s">
        <v>27</v>
      </c>
      <c r="B24" s="65"/>
      <c r="C24" s="66">
        <v>20.0</v>
      </c>
      <c r="D24" s="27"/>
      <c r="E24" s="60">
        <v>5.0</v>
      </c>
      <c r="F24" s="61">
        <f t="shared" si="1"/>
        <v>125</v>
      </c>
      <c r="G24" s="27"/>
      <c r="H24" s="60">
        <v>5.0</v>
      </c>
      <c r="I24" s="61">
        <f>H24*$C$24</f>
        <v>100</v>
      </c>
      <c r="J24" s="2"/>
      <c r="K24" s="60">
        <v>5.0</v>
      </c>
      <c r="L24" s="61">
        <f>K24*$C$24</f>
        <v>100</v>
      </c>
      <c r="M24" s="61"/>
      <c r="N24" s="60">
        <v>5.0</v>
      </c>
      <c r="O24" s="61">
        <f>N24*$C$24</f>
        <v>100</v>
      </c>
      <c r="P24" s="2"/>
      <c r="Q24" s="62">
        <v>5.0</v>
      </c>
      <c r="R24" s="63">
        <f>Q24*$C$24</f>
        <v>100</v>
      </c>
      <c r="S24" s="7"/>
      <c r="T24" s="60">
        <v>5.0</v>
      </c>
      <c r="U24" s="61">
        <f>T24*$C$24</f>
        <v>100</v>
      </c>
      <c r="V24" s="7"/>
      <c r="W24" s="60"/>
      <c r="X24" s="61">
        <f>W24*$C$24</f>
        <v>0</v>
      </c>
      <c r="Y24" s="7"/>
      <c r="Z24" s="27"/>
      <c r="AA24" s="27"/>
      <c r="AB24" s="7"/>
      <c r="AC24" s="27"/>
      <c r="AD24" s="27"/>
      <c r="AE24" s="2"/>
      <c r="AF24" s="2"/>
      <c r="AG24" s="2"/>
      <c r="AH24" s="2"/>
      <c r="AI24" s="2"/>
      <c r="AJ24" s="2"/>
    </row>
    <row r="25" ht="27.0" customHeight="1">
      <c r="A25" s="68" t="s">
        <v>28</v>
      </c>
      <c r="B25" s="65"/>
      <c r="C25" s="66">
        <v>25.0</v>
      </c>
      <c r="D25" s="27"/>
      <c r="E25" s="60">
        <v>3.0</v>
      </c>
      <c r="F25" s="61">
        <f t="shared" si="1"/>
        <v>75</v>
      </c>
      <c r="G25" s="27"/>
      <c r="H25" s="60">
        <v>3.0</v>
      </c>
      <c r="I25" s="61">
        <f>H25*$C$25</f>
        <v>75</v>
      </c>
      <c r="J25" s="2"/>
      <c r="K25" s="60">
        <v>5.0</v>
      </c>
      <c r="L25" s="61">
        <f>K25*$C$25</f>
        <v>125</v>
      </c>
      <c r="M25" s="61"/>
      <c r="N25" s="60">
        <v>5.0</v>
      </c>
      <c r="O25" s="61">
        <f>N25*$C$25</f>
        <v>125</v>
      </c>
      <c r="P25" s="2"/>
      <c r="Q25" s="62">
        <v>5.0</v>
      </c>
      <c r="R25" s="63">
        <f>Q25*$C$25</f>
        <v>125</v>
      </c>
      <c r="S25" s="7"/>
      <c r="T25" s="60">
        <v>5.0</v>
      </c>
      <c r="U25" s="61">
        <f>T25*$C$25</f>
        <v>125</v>
      </c>
      <c r="V25" s="7"/>
      <c r="W25" s="60"/>
      <c r="X25" s="61">
        <f>W25*$C$25</f>
        <v>0</v>
      </c>
      <c r="Y25" s="7"/>
      <c r="Z25" s="27"/>
      <c r="AA25" s="27"/>
      <c r="AB25" s="7"/>
      <c r="AC25" s="27"/>
      <c r="AD25" s="27"/>
      <c r="AE25" s="2"/>
      <c r="AF25" s="2"/>
      <c r="AG25" s="2"/>
      <c r="AH25" s="2"/>
      <c r="AI25" s="2"/>
      <c r="AJ25" s="2"/>
    </row>
    <row r="26" ht="15.75" customHeight="1">
      <c r="A26" s="69"/>
      <c r="B26" s="15"/>
      <c r="C26" s="70">
        <f>SUM(C22:C25)</f>
        <v>100</v>
      </c>
      <c r="D26" s="15"/>
      <c r="E26" s="71"/>
      <c r="F26" s="72">
        <f>SUM(F22:F25)</f>
        <v>400</v>
      </c>
      <c r="G26" s="15"/>
      <c r="H26" s="71"/>
      <c r="I26" s="27">
        <f>SUM(I22:I25)</f>
        <v>390</v>
      </c>
      <c r="J26" s="2"/>
      <c r="K26" s="2"/>
      <c r="L26" s="27">
        <f>SUM(L22:L25)</f>
        <v>360</v>
      </c>
      <c r="M26" s="27"/>
      <c r="N26" s="2"/>
      <c r="O26" s="27">
        <f>SUM(O22:O25)</f>
        <v>345</v>
      </c>
      <c r="P26" s="2"/>
      <c r="Q26" s="73"/>
      <c r="R26" s="74">
        <f>SUM(R22:R25)</f>
        <v>470</v>
      </c>
      <c r="S26" s="7"/>
      <c r="T26" s="2"/>
      <c r="U26" s="27">
        <f>SUM(U22:U25)</f>
        <v>280</v>
      </c>
      <c r="V26" s="7"/>
      <c r="W26" s="2"/>
      <c r="X26" s="27">
        <f>SUM(X22:X25)</f>
        <v>0</v>
      </c>
      <c r="Y26" s="7"/>
      <c r="Z26" s="7"/>
      <c r="AA26" s="27"/>
      <c r="AB26" s="7"/>
      <c r="AC26" s="7"/>
      <c r="AD26" s="27"/>
      <c r="AE26" s="2"/>
      <c r="AF26" s="2"/>
      <c r="AG26" s="2"/>
      <c r="AH26" s="2"/>
      <c r="AI26" s="2"/>
      <c r="AJ26" s="2"/>
    </row>
    <row r="27" ht="15.75" customHeight="1">
      <c r="A27" s="69"/>
      <c r="B27" s="15"/>
      <c r="C27" s="15"/>
      <c r="D27" s="15"/>
      <c r="E27" s="75" t="s">
        <v>29</v>
      </c>
      <c r="F27" s="76"/>
      <c r="G27" s="15"/>
      <c r="H27" s="77" t="s">
        <v>30</v>
      </c>
      <c r="J27" s="15"/>
      <c r="K27" s="15"/>
      <c r="L27" s="15"/>
      <c r="M27" s="15"/>
      <c r="N27" s="15"/>
      <c r="O27" s="15"/>
      <c r="P27" s="15"/>
      <c r="Q27" s="78" t="s">
        <v>31</v>
      </c>
      <c r="S27" s="15"/>
      <c r="T27" s="15"/>
      <c r="U27" s="15"/>
      <c r="V27" s="15"/>
      <c r="W27" s="15"/>
      <c r="X27" s="15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ht="15.75" customHeight="1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ht="15.75" customHeight="1">
      <c r="A29" s="69"/>
      <c r="B29" s="15"/>
      <c r="C29" s="70"/>
      <c r="D29" s="15"/>
      <c r="E29" s="15"/>
      <c r="F29" s="27"/>
      <c r="G29" s="15"/>
      <c r="H29" s="15"/>
      <c r="I29" s="27"/>
      <c r="J29" s="15"/>
      <c r="K29" s="15"/>
      <c r="L29" s="27"/>
      <c r="M29" s="2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</row>
    <row r="30" ht="15.75" customHeight="1">
      <c r="A30" s="79" t="s">
        <v>32</v>
      </c>
      <c r="B30" s="80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ht="15.75" customHeight="1">
      <c r="A31" s="81" t="s">
        <v>33</v>
      </c>
      <c r="B31" s="82"/>
      <c r="C31" s="82"/>
      <c r="D31" s="82"/>
      <c r="E31" s="8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ht="15.75" customHeight="1">
      <c r="A32" s="83" t="s">
        <v>34</v>
      </c>
      <c r="B32" s="82"/>
      <c r="C32" s="82"/>
      <c r="D32" s="82"/>
      <c r="E32" s="8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5.75" customHeight="1">
      <c r="A33" s="84" t="s">
        <v>35</v>
      </c>
      <c r="B33" s="82"/>
      <c r="C33" s="82"/>
      <c r="D33" s="82"/>
      <c r="E33" s="8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5.75" customHeight="1">
      <c r="A34" s="84" t="s">
        <v>36</v>
      </c>
      <c r="B34" s="82"/>
      <c r="C34" s="82"/>
      <c r="D34" s="82"/>
      <c r="E34" s="8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5.75" customHeight="1">
      <c r="A35" s="82"/>
      <c r="B35" s="82"/>
      <c r="C35" s="82"/>
      <c r="D35" s="82"/>
      <c r="E35" s="8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ht="15.75" customHeight="1">
      <c r="A36" s="82"/>
      <c r="B36" s="82"/>
      <c r="C36" s="82"/>
      <c r="D36" s="82"/>
      <c r="E36" s="8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</sheetData>
  <mergeCells count="3">
    <mergeCell ref="E27:F27"/>
    <mergeCell ref="H27:I27"/>
    <mergeCell ref="Q27:R27"/>
  </mergeCells>
  <hyperlinks>
    <hyperlink r:id="rId1" ref="E18"/>
  </hyperlinks>
  <printOptions/>
  <pageMargins bottom="0.75" footer="0.0" header="0.0" left="0.7" right="0.7" top="0.75"/>
  <pageSetup paperSize="5" orientation="landscape"/>
  <drawing r:id="rId2"/>
</worksheet>
</file>