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ssment Data Transport" sheetId="1" r:id="rId4"/>
    <sheet state="visible" name="Winning Bid Amounts" sheetId="2" r:id="rId5"/>
  </sheets>
  <definedNames/>
  <calcPr/>
</workbook>
</file>

<file path=xl/sharedStrings.xml><?xml version="1.0" encoding="utf-8"?>
<sst xmlns="http://schemas.openxmlformats.org/spreadsheetml/2006/main" count="47" uniqueCount="39">
  <si>
    <t>Rocklin Unified School District</t>
  </si>
  <si>
    <t>RFP 23-2027 Bid Evaluation</t>
  </si>
  <si>
    <t>Reviewed 04/25/2023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</si>
  <si>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</si>
  <si>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</si>
  <si>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</si>
  <si>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</si>
  <si>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</si>
  <si>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Data Transport</t>
  </si>
  <si>
    <t>RFP23-2027</t>
  </si>
  <si>
    <t>Astound</t>
  </si>
  <si>
    <t>Consolidated</t>
  </si>
  <si>
    <t>ATT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</si>
  <si>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</si>
  <si>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</si>
  <si>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</si>
  <si>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</si>
  <si>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</si>
  <si>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</si>
  <si>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</si>
  <si>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w/ the District</t>
  </si>
  <si>
    <t>Implementation Timeline</t>
  </si>
  <si>
    <t>Service Level Agreement</t>
  </si>
  <si>
    <t>Quote Preparation/Responsiveness</t>
  </si>
  <si>
    <t>Bid reviewed by:</t>
  </si>
  <si>
    <t xml:space="preserve">NOTES: </t>
  </si>
  <si>
    <t>Mike Stemple</t>
  </si>
  <si>
    <t>Glenn Baker</t>
  </si>
  <si>
    <t>Ryan Johnson</t>
  </si>
  <si>
    <t>Michael Garbett</t>
  </si>
  <si>
    <t>Consolidated Communications</t>
  </si>
  <si>
    <t>5 Year Term</t>
  </si>
  <si>
    <t>5 Gbps</t>
  </si>
  <si>
    <t>10 Gpbs</t>
  </si>
  <si>
    <t>20 Gpbs</t>
  </si>
  <si>
    <t>40 Gbps</t>
  </si>
  <si>
    <t>Annual</t>
  </si>
  <si>
    <t>Cost of Contract</t>
  </si>
  <si>
    <t>Total Amount Proposed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</si>
</sst>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6">
    <font>
      <sz val="11.0"/>
      <color theme="1"/>
      <name val="Calibri"/>
      <scheme val="minor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u/>
      <sz val="12.0"/>
      <color theme="1"/>
      <name val="Calibri"/>
    </font>
    <font>
      <b/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/>
    <font>
      <b/>
      <u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  <scheme val="minor"/>
    </font>
    <font>
      <b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262626"/>
        <bgColor rgb="FF262626"/>
      </patternFill>
    </fill>
    <fill>
      <patternFill patternType="solid">
        <fgColor rgb="FFF1C232"/>
        <bgColor rgb="FFF1C232"/>
      </patternFill>
    </fill>
    <fill>
      <patternFill patternType="solid">
        <fgColor rgb="FF666666"/>
        <bgColor rgb="FF666666"/>
      </patternFill>
    </fill>
  </fills>
  <borders count="36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</border>
    <border>
      <left/>
      <top/>
      <bottom/>
    </border>
    <border>
      <right/>
      <top/>
      <bottom/>
    </border>
    <border>
      <left style="thick">
        <color rgb="FF38761D"/>
      </left>
      <top style="thick">
        <color rgb="FF38761D"/>
      </top>
      <bottom/>
    </border>
    <border>
      <right style="thick">
        <color rgb="FF38761D"/>
      </right>
      <top style="thick">
        <color rgb="FF38761D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38761D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38761D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38761D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38761D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38761D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38761D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38761D"/>
      </left>
      <bottom style="thick">
        <color rgb="FF38761D"/>
      </bottom>
    </border>
    <border>
      <right style="thick">
        <color rgb="FF38761D"/>
      </right>
      <bottom style="thick">
        <color rgb="FF38761D"/>
      </bottom>
    </border>
    <border>
      <left/>
      <right/>
      <bottom/>
    </border>
    <border>
      <left style="thick">
        <color rgb="FF6AA84F"/>
      </left>
      <right style="thick">
        <color rgb="FF6AA84F"/>
      </right>
      <top style="thick">
        <color rgb="FF6AA84F"/>
      </top>
      <bottom style="thin">
        <color rgb="FF000000"/>
      </bottom>
    </border>
    <border>
      <left style="thick">
        <color rgb="FF6AA84F"/>
      </left>
      <right style="thin">
        <color rgb="FF000000"/>
      </right>
      <top style="thick">
        <color rgb="FF6AA84F"/>
      </top>
      <bottom style="thin">
        <color rgb="FF000000"/>
      </bottom>
    </border>
    <border>
      <left style="thin">
        <color rgb="FF000000"/>
      </left>
      <right style="thick">
        <color rgb="FF6AA84F"/>
      </right>
      <top style="thick">
        <color rgb="FF6AA84F"/>
      </top>
      <bottom style="thin">
        <color rgb="FF000000"/>
      </bottom>
    </border>
    <border>
      <left style="thick">
        <color rgb="FF6AA84F"/>
      </left>
      <right style="thick">
        <color rgb="FF6AA84F"/>
      </right>
      <top style="thin">
        <color rgb="FF000000"/>
      </top>
      <bottom style="thick">
        <color rgb="FF6AA84F"/>
      </bottom>
    </border>
    <border>
      <left style="thick">
        <color rgb="FF6AA84F"/>
      </left>
      <right style="thin">
        <color rgb="FF000000"/>
      </right>
      <top style="thin">
        <color rgb="FF000000"/>
      </top>
      <bottom style="thick">
        <color rgb="FF6AA84F"/>
      </bottom>
    </border>
    <border>
      <left style="thin">
        <color rgb="FF000000"/>
      </left>
      <right style="thick">
        <color rgb="FF6AA84F"/>
      </right>
      <top style="thin">
        <color rgb="FF000000"/>
      </top>
      <bottom style="thick">
        <color rgb="FF6AA84F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left"/>
    </xf>
    <xf borderId="0" fillId="0" fontId="5" numFmtId="0" xfId="0" applyFont="1"/>
    <xf borderId="1" fillId="2" fontId="6" numFmtId="0" xfId="0" applyAlignment="1" applyBorder="1" applyFill="1" applyFont="1">
      <alignment readingOrder="0"/>
    </xf>
    <xf borderId="1" fillId="2" fontId="7" numFmtId="0" xfId="0" applyBorder="1" applyFont="1"/>
    <xf borderId="0" fillId="0" fontId="3" numFmtId="0" xfId="0" applyAlignment="1" applyFont="1">
      <alignment horizontal="center"/>
    </xf>
    <xf borderId="2" fillId="0" fontId="8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9" numFmtId="0" xfId="0" applyBorder="1" applyFont="1"/>
    <xf borderId="6" fillId="0" fontId="4" numFmtId="0" xfId="0" applyBorder="1" applyFont="1"/>
    <xf borderId="7" fillId="0" fontId="9" numFmtId="0" xfId="0" applyBorder="1" applyFont="1"/>
    <xf borderId="8" fillId="0" fontId="4" numFmtId="0" xfId="0" applyBorder="1" applyFont="1"/>
    <xf borderId="9" fillId="0" fontId="4" numFmtId="0" xfId="0" applyBorder="1" applyFont="1"/>
    <xf borderId="1" fillId="3" fontId="4" numFmtId="0" xfId="0" applyAlignment="1" applyBorder="1" applyFill="1" applyFont="1">
      <alignment horizontal="left"/>
    </xf>
    <xf borderId="1" fillId="3" fontId="4" numFmtId="0" xfId="0" applyBorder="1" applyFont="1"/>
    <xf borderId="10" fillId="3" fontId="4" numFmtId="0" xfId="0" applyBorder="1" applyFont="1"/>
    <xf borderId="0" fillId="0" fontId="2" numFmtId="0" xfId="0" applyAlignment="1" applyFont="1">
      <alignment horizontal="left" vertical="center"/>
    </xf>
    <xf borderId="0" fillId="0" fontId="2" numFmtId="1" xfId="0" applyAlignment="1" applyFont="1" applyNumberFormat="1">
      <alignment horizontal="left" readingOrder="0" vertical="center"/>
    </xf>
    <xf borderId="0" fillId="0" fontId="3" numFmtId="0" xfId="0" applyAlignment="1" applyFont="1">
      <alignment horizontal="center" vertical="center"/>
    </xf>
    <xf borderId="11" fillId="2" fontId="2" numFmtId="0" xfId="0" applyAlignment="1" applyBorder="1" applyFont="1">
      <alignment horizontal="center" readingOrder="0" vertical="center"/>
    </xf>
    <xf borderId="12" fillId="0" fontId="10" numFmtId="0" xfId="0" applyBorder="1" applyFont="1"/>
    <xf borderId="13" fillId="2" fontId="2" numFmtId="0" xfId="0" applyAlignment="1" applyBorder="1" applyFont="1">
      <alignment horizontal="center" readingOrder="0" vertical="center"/>
    </xf>
    <xf borderId="14" fillId="0" fontId="10" numFmtId="0" xfId="0" applyBorder="1" applyFont="1"/>
    <xf borderId="2" fillId="0" fontId="4" numFmtId="0" xfId="0" applyAlignment="1" applyBorder="1" applyFont="1">
      <alignment horizontal="left"/>
    </xf>
    <xf borderId="15" fillId="0" fontId="3" numFmtId="0" xfId="0" applyAlignment="1" applyBorder="1" applyFont="1">
      <alignment horizontal="center"/>
    </xf>
    <xf borderId="16" fillId="0" fontId="3" numFmtId="0" xfId="0" applyAlignment="1" applyBorder="1" applyFont="1">
      <alignment horizontal="center"/>
    </xf>
    <xf borderId="17" fillId="0" fontId="3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8" fillId="0" fontId="3" numFmtId="0" xfId="0" applyAlignment="1" applyBorder="1" applyFont="1">
      <alignment horizontal="center"/>
    </xf>
    <xf borderId="19" fillId="0" fontId="3" numFmtId="0" xfId="0" applyAlignment="1" applyBorder="1" applyFont="1">
      <alignment horizontal="center"/>
    </xf>
    <xf borderId="20" fillId="0" fontId="3" numFmtId="0" xfId="0" applyAlignment="1" applyBorder="1" applyFont="1">
      <alignment horizontal="center"/>
    </xf>
    <xf borderId="21" fillId="0" fontId="4" numFmtId="0" xfId="0" applyAlignment="1" applyBorder="1" applyFont="1">
      <alignment horizontal="left" vertical="center"/>
    </xf>
    <xf borderId="22" fillId="0" fontId="3" numFmtId="0" xfId="0" applyAlignment="1" applyBorder="1" applyFont="1">
      <alignment vertical="center"/>
    </xf>
    <xf borderId="23" fillId="0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23" fillId="0" fontId="4" numFmtId="0" xfId="0" applyAlignment="1" applyBorder="1" applyFont="1">
      <alignment horizontal="center" readingOrder="0" vertical="center"/>
    </xf>
    <xf borderId="23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24" fillId="0" fontId="4" numFmtId="0" xfId="0" applyAlignment="1" applyBorder="1" applyFont="1">
      <alignment horizontal="center" readingOrder="0" vertical="center"/>
    </xf>
    <xf borderId="25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18" fillId="0" fontId="4" numFmtId="0" xfId="0" applyAlignment="1" applyBorder="1" applyFont="1">
      <alignment horizontal="center" readingOrder="0" vertical="center"/>
    </xf>
    <xf borderId="19" fillId="0" fontId="4" numFmtId="0" xfId="0" applyAlignment="1" applyBorder="1" applyFont="1">
      <alignment horizontal="center" readingOrder="0" vertical="center"/>
    </xf>
    <xf borderId="22" fillId="0" fontId="4" numFmtId="1" xfId="0" applyAlignment="1" applyBorder="1" applyFont="1" applyNumberFormat="1">
      <alignment horizontal="center" vertical="center"/>
    </xf>
    <xf borderId="18" fillId="0" fontId="4" numFmtId="0" xfId="0" applyAlignment="1" applyBorder="1" applyFont="1">
      <alignment horizontal="center" vertical="center"/>
    </xf>
    <xf borderId="26" fillId="0" fontId="3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4" numFmtId="2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27" fillId="0" fontId="4" numFmtId="0" xfId="0" applyAlignment="1" applyBorder="1" applyFont="1">
      <alignment horizontal="center"/>
    </xf>
    <xf borderId="28" fillId="0" fontId="4" numFmtId="0" xfId="0" applyAlignment="1" applyBorder="1" applyFont="1">
      <alignment horizontal="center" vertical="center"/>
    </xf>
    <xf borderId="29" fillId="3" fontId="4" numFmtId="0" xfId="0" applyBorder="1" applyFont="1"/>
    <xf borderId="0" fillId="0" fontId="11" numFmtId="0" xfId="0" applyFont="1"/>
    <xf borderId="0" fillId="0" fontId="4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4" numFmtId="0" xfId="0" applyAlignment="1" applyFont="1">
      <alignment horizontal="left" vertical="center"/>
    </xf>
    <xf borderId="0" fillId="0" fontId="4" numFmtId="49" xfId="0" applyFont="1" applyNumberFormat="1"/>
    <xf borderId="0" fillId="0" fontId="13" numFmtId="0" xfId="0" applyFont="1"/>
    <xf borderId="0" fillId="0" fontId="13" numFmtId="0" xfId="0" applyAlignment="1" applyFont="1">
      <alignment readingOrder="0"/>
    </xf>
    <xf borderId="0" fillId="0" fontId="14" numFmtId="0" xfId="0" applyAlignment="1" applyFont="1">
      <alignment readingOrder="0"/>
    </xf>
    <xf borderId="23" fillId="0" fontId="15" numFmtId="0" xfId="0" applyAlignment="1" applyBorder="1" applyFont="1">
      <alignment readingOrder="0"/>
    </xf>
    <xf borderId="21" fillId="4" fontId="15" numFmtId="0" xfId="0" applyAlignment="1" applyBorder="1" applyFill="1" applyFont="1">
      <alignment readingOrder="0"/>
    </xf>
    <xf borderId="30" fillId="4" fontId="15" numFmtId="0" xfId="0" applyAlignment="1" applyBorder="1" applyFont="1">
      <alignment readingOrder="0"/>
    </xf>
    <xf borderId="22" fillId="4" fontId="15" numFmtId="0" xfId="0" applyAlignment="1" applyBorder="1" applyFont="1">
      <alignment readingOrder="0"/>
    </xf>
    <xf borderId="23" fillId="4" fontId="15" numFmtId="0" xfId="0" applyAlignment="1" applyBorder="1" applyFont="1">
      <alignment readingOrder="0"/>
    </xf>
    <xf borderId="0" fillId="5" fontId="15" numFmtId="0" xfId="0" applyFill="1" applyFont="1"/>
    <xf borderId="31" fillId="4" fontId="15" numFmtId="0" xfId="0" applyAlignment="1" applyBorder="1" applyFont="1">
      <alignment readingOrder="0"/>
    </xf>
    <xf borderId="32" fillId="4" fontId="15" numFmtId="0" xfId="0" applyAlignment="1" applyBorder="1" applyFont="1">
      <alignment readingOrder="0"/>
    </xf>
    <xf borderId="23" fillId="0" fontId="12" numFmtId="0" xfId="0" applyAlignment="1" applyBorder="1" applyFont="1">
      <alignment readingOrder="0"/>
    </xf>
    <xf borderId="21" fillId="0" fontId="12" numFmtId="164" xfId="0" applyAlignment="1" applyBorder="1" applyFont="1" applyNumberFormat="1">
      <alignment readingOrder="0"/>
    </xf>
    <xf borderId="33" fillId="0" fontId="12" numFmtId="164" xfId="0" applyAlignment="1" applyBorder="1" applyFont="1" applyNumberFormat="1">
      <alignment readingOrder="0"/>
    </xf>
    <xf borderId="22" fillId="0" fontId="12" numFmtId="164" xfId="0" applyAlignment="1" applyBorder="1" applyFont="1" applyNumberFormat="1">
      <alignment readingOrder="0"/>
    </xf>
    <xf borderId="23" fillId="0" fontId="12" numFmtId="164" xfId="0" applyAlignment="1" applyBorder="1" applyFont="1" applyNumberFormat="1">
      <alignment readingOrder="0"/>
    </xf>
    <xf borderId="0" fillId="5" fontId="12" numFmtId="0" xfId="0" applyFont="1"/>
    <xf borderId="34" fillId="0" fontId="12" numFmtId="164" xfId="0" applyBorder="1" applyFont="1" applyNumberFormat="1"/>
    <xf borderId="35" fillId="0" fontId="1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/>
      <c r="B4" s="6"/>
      <c r="C4" s="6"/>
      <c r="D4" s="7"/>
      <c r="E4" s="8"/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2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4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5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6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7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2"/>
      <c r="I13" s="22"/>
      <c r="J13" s="21"/>
      <c r="K13" s="21"/>
      <c r="L13" s="21"/>
    </row>
    <row r="14">
      <c r="A14" s="23" t="s">
        <v>8</v>
      </c>
      <c r="B14" s="24" t="s">
        <v>9</v>
      </c>
      <c r="D14" s="25"/>
      <c r="E14" s="26" t="s">
        <v>10</v>
      </c>
      <c r="F14" s="27"/>
      <c r="G14" s="25"/>
      <c r="H14" s="28" t="s">
        <v>11</v>
      </c>
      <c r="I14" s="29"/>
      <c r="J14" s="25"/>
      <c r="K14" s="26" t="s">
        <v>12</v>
      </c>
      <c r="L14" s="27"/>
    </row>
    <row r="15">
      <c r="A15" s="30"/>
      <c r="B15" s="13"/>
      <c r="C15" s="14"/>
      <c r="D15" s="4"/>
      <c r="E15" s="31" t="s">
        <v>13</v>
      </c>
      <c r="F15" s="31" t="s">
        <v>14</v>
      </c>
      <c r="G15" s="4"/>
      <c r="H15" s="32" t="s">
        <v>13</v>
      </c>
      <c r="I15" s="33" t="s">
        <v>14</v>
      </c>
      <c r="J15" s="4"/>
      <c r="K15" s="31" t="s">
        <v>13</v>
      </c>
      <c r="L15" s="31" t="s">
        <v>14</v>
      </c>
    </row>
    <row r="16">
      <c r="A16" s="34" t="s">
        <v>15</v>
      </c>
      <c r="B16" s="18"/>
      <c r="C16" s="35" t="s">
        <v>16</v>
      </c>
      <c r="D16" s="4"/>
      <c r="E16" s="36" t="s">
        <v>17</v>
      </c>
      <c r="F16" s="36" t="s">
        <v>18</v>
      </c>
      <c r="G16" s="18"/>
      <c r="H16" s="37" t="s">
        <v>17</v>
      </c>
      <c r="I16" s="38" t="s">
        <v>18</v>
      </c>
      <c r="J16" s="18"/>
      <c r="K16" s="36" t="s">
        <v>17</v>
      </c>
      <c r="L16" s="36" t="s">
        <v>18</v>
      </c>
    </row>
    <row r="17">
      <c r="A17" s="39" t="s">
        <v>19</v>
      </c>
      <c r="B17" s="40"/>
      <c r="C17" s="41">
        <v>35.0</v>
      </c>
      <c r="D17" s="42"/>
      <c r="E17" s="43">
        <v>5.0</v>
      </c>
      <c r="F17" s="44">
        <f t="shared" ref="F17:F21" si="1">E17*C17</f>
        <v>175</v>
      </c>
      <c r="G17" s="45"/>
      <c r="H17" s="46">
        <v>4.0</v>
      </c>
      <c r="I17" s="47">
        <f t="shared" ref="I17:I21" si="2">H17*C17</f>
        <v>140</v>
      </c>
      <c r="J17" s="45"/>
      <c r="K17" s="43">
        <v>3.0</v>
      </c>
      <c r="L17" s="44">
        <f t="shared" ref="L17:L21" si="3">K17*C17</f>
        <v>105</v>
      </c>
    </row>
    <row r="18">
      <c r="A18" s="48" t="s">
        <v>20</v>
      </c>
      <c r="B18" s="49"/>
      <c r="C18" s="41">
        <v>20.0</v>
      </c>
      <c r="D18" s="42"/>
      <c r="E18" s="50">
        <v>4.0</v>
      </c>
      <c r="F18" s="44">
        <f t="shared" si="1"/>
        <v>80</v>
      </c>
      <c r="G18" s="45"/>
      <c r="H18" s="51">
        <v>5.0</v>
      </c>
      <c r="I18" s="47">
        <f t="shared" si="2"/>
        <v>100</v>
      </c>
      <c r="J18" s="45"/>
      <c r="K18" s="43">
        <v>2.0</v>
      </c>
      <c r="L18" s="44">
        <f t="shared" si="3"/>
        <v>40</v>
      </c>
    </row>
    <row r="19">
      <c r="A19" s="39" t="s">
        <v>21</v>
      </c>
      <c r="B19" s="40"/>
      <c r="C19" s="52">
        <v>20.0</v>
      </c>
      <c r="D19" s="42"/>
      <c r="E19" s="50">
        <v>4.0</v>
      </c>
      <c r="F19" s="53">
        <f t="shared" si="1"/>
        <v>80</v>
      </c>
      <c r="G19" s="45"/>
      <c r="H19" s="51">
        <v>5.0</v>
      </c>
      <c r="I19" s="47">
        <f t="shared" si="2"/>
        <v>100</v>
      </c>
      <c r="J19" s="45"/>
      <c r="K19" s="43">
        <v>3.0</v>
      </c>
      <c r="L19" s="44">
        <f t="shared" si="3"/>
        <v>60</v>
      </c>
    </row>
    <row r="20">
      <c r="A20" s="39" t="s">
        <v>22</v>
      </c>
      <c r="B20" s="40"/>
      <c r="C20" s="52">
        <v>15.0</v>
      </c>
      <c r="D20" s="42"/>
      <c r="E20" s="50">
        <v>4.0</v>
      </c>
      <c r="F20" s="53">
        <f t="shared" si="1"/>
        <v>60</v>
      </c>
      <c r="G20" s="45"/>
      <c r="H20" s="51">
        <v>5.0</v>
      </c>
      <c r="I20" s="47">
        <f t="shared" si="2"/>
        <v>75</v>
      </c>
      <c r="J20" s="45"/>
      <c r="K20" s="43">
        <v>4.0</v>
      </c>
      <c r="L20" s="44">
        <f t="shared" si="3"/>
        <v>60</v>
      </c>
    </row>
    <row r="21" ht="15.75" customHeight="1">
      <c r="A21" s="39" t="s">
        <v>23</v>
      </c>
      <c r="B21" s="54"/>
      <c r="C21" s="41">
        <v>10.0</v>
      </c>
      <c r="D21" s="42"/>
      <c r="E21" s="50">
        <v>5.0</v>
      </c>
      <c r="F21" s="53">
        <f t="shared" si="1"/>
        <v>50</v>
      </c>
      <c r="G21" s="45"/>
      <c r="H21" s="46">
        <v>5.0</v>
      </c>
      <c r="I21" s="47">
        <f t="shared" si="2"/>
        <v>50</v>
      </c>
      <c r="J21" s="45"/>
      <c r="K21" s="43">
        <v>5.0</v>
      </c>
      <c r="L21" s="44">
        <f t="shared" si="3"/>
        <v>50</v>
      </c>
    </row>
    <row r="22" ht="15.75" customHeight="1">
      <c r="A22" s="55"/>
      <c r="B22" s="4"/>
      <c r="C22" s="56">
        <f>SUM(C17:C21)</f>
        <v>100</v>
      </c>
      <c r="D22" s="4"/>
      <c r="E22" s="4"/>
      <c r="F22" s="45">
        <f>SUM(F17:F21)</f>
        <v>445</v>
      </c>
      <c r="G22" s="57"/>
      <c r="H22" s="58"/>
      <c r="I22" s="59">
        <f>SUM(I17:I21)</f>
        <v>465</v>
      </c>
      <c r="J22" s="57"/>
      <c r="K22" s="57"/>
      <c r="L22" s="45">
        <f>SUM(L17:L21)</f>
        <v>315</v>
      </c>
    </row>
    <row r="23" ht="15.75" customHeight="1">
      <c r="A23" s="20"/>
      <c r="B23" s="21"/>
      <c r="C23" s="21"/>
      <c r="D23" s="21"/>
      <c r="E23" s="21"/>
      <c r="F23" s="21"/>
      <c r="G23" s="21"/>
      <c r="H23" s="60"/>
      <c r="I23" s="60"/>
      <c r="J23" s="21"/>
      <c r="K23" s="21"/>
      <c r="L23" s="21"/>
    </row>
    <row r="24" ht="11.25" customHeight="1">
      <c r="A24" s="55"/>
    </row>
    <row r="25" ht="15.75" customHeight="1">
      <c r="A25" s="61" t="s">
        <v>24</v>
      </c>
      <c r="B25" s="4" t="s">
        <v>25</v>
      </c>
      <c r="D25" s="4"/>
      <c r="E25" s="4"/>
      <c r="F25" s="62"/>
      <c r="G25" s="4"/>
      <c r="H25" s="4"/>
      <c r="I25" s="62"/>
      <c r="J25" s="4"/>
      <c r="K25" s="4"/>
      <c r="L25" s="4"/>
      <c r="M25" s="4"/>
      <c r="N25" s="4"/>
      <c r="O25" s="4"/>
    </row>
    <row r="26" ht="15.75" customHeight="1">
      <c r="A26" s="63" t="s">
        <v>26</v>
      </c>
      <c r="C26" s="64"/>
      <c r="D26" s="4"/>
      <c r="E26" s="4"/>
      <c r="F26" s="65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63" t="s">
        <v>27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66" t="s">
        <v>28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67" t="s">
        <v>29</v>
      </c>
    </row>
    <row r="30" ht="15.75" customHeight="1"/>
    <row r="31" ht="15.75" customHeight="1">
      <c r="A31" s="55"/>
    </row>
    <row r="32" ht="15.75" customHeight="1">
      <c r="A32" s="55"/>
    </row>
    <row r="33" ht="15.75" customHeight="1">
      <c r="A33" s="55"/>
    </row>
    <row r="34" ht="15.75" customHeight="1">
      <c r="A34" s="55"/>
    </row>
    <row r="35" ht="15.75" customHeight="1">
      <c r="A35" s="55"/>
    </row>
    <row r="36" ht="15.75" customHeight="1">
      <c r="A36" s="5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14:F14"/>
    <mergeCell ref="H14:I14"/>
    <mergeCell ref="K14:L14"/>
  </mergeCells>
  <printOptions/>
  <pageMargins bottom="0.21" footer="0.0" header="0.0" left="0.56" right="0.42" top="0.6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6" max="6" width="1.86"/>
    <col customWidth="1" min="8" max="8" width="16.57"/>
  </cols>
  <sheetData>
    <row r="1">
      <c r="A1" s="68" t="s">
        <v>30</v>
      </c>
    </row>
    <row r="3">
      <c r="A3" s="69" t="s">
        <v>31</v>
      </c>
      <c r="B3" s="70" t="s">
        <v>32</v>
      </c>
      <c r="C3" s="71" t="s">
        <v>33</v>
      </c>
      <c r="D3" s="72" t="s">
        <v>34</v>
      </c>
      <c r="E3" s="73" t="s">
        <v>35</v>
      </c>
      <c r="F3" s="74"/>
      <c r="G3" s="75" t="s">
        <v>36</v>
      </c>
      <c r="H3" s="76" t="s">
        <v>37</v>
      </c>
    </row>
    <row r="4">
      <c r="A4" s="77" t="s">
        <v>38</v>
      </c>
      <c r="B4" s="78">
        <v>1660.0</v>
      </c>
      <c r="C4" s="79">
        <v>2900.0</v>
      </c>
      <c r="D4" s="80">
        <v>3200.0</v>
      </c>
      <c r="E4" s="81">
        <v>4500.0</v>
      </c>
      <c r="F4" s="82"/>
      <c r="G4" s="83">
        <f>SUM(C4*12)</f>
        <v>34800</v>
      </c>
      <c r="H4" s="84">
        <f>SUM(C4*60)</f>
        <v>174000</v>
      </c>
    </row>
  </sheetData>
  <printOptions horizontalCentered="1"/>
  <pageMargins bottom="0.75" footer="0.0" header="0.0" left="0.7" right="0.7" top="0.75"/>
  <pageSetup fitToHeight="0" cellComments="atEnd" orientation="landscape" pageOrder="overThenDown"/>
  <drawing r:id="rId1"/>
</worksheet>
</file>